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1\Desktop\2024-2025\Заявки питание\"/>
    </mc:Choice>
  </mc:AlternateContent>
  <bookViews>
    <workbookView xWindow="0" yWindow="0" windowWidth="20640" windowHeight="8832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B166" i="1" l="1"/>
  <c r="A166" i="1"/>
  <c r="L165" i="1"/>
  <c r="J165" i="1"/>
  <c r="I165" i="1"/>
  <c r="H165" i="1"/>
  <c r="G165" i="1"/>
  <c r="F165" i="1"/>
  <c r="B156" i="1"/>
  <c r="A156" i="1"/>
  <c r="L155" i="1"/>
  <c r="J155" i="1"/>
  <c r="J166" i="1" s="1"/>
  <c r="I155" i="1"/>
  <c r="H155" i="1"/>
  <c r="G155" i="1"/>
  <c r="G166" i="1" s="1"/>
  <c r="F155" i="1"/>
  <c r="F166" i="1" s="1"/>
  <c r="B147" i="1"/>
  <c r="A147" i="1"/>
  <c r="L146" i="1"/>
  <c r="J146" i="1"/>
  <c r="I146" i="1"/>
  <c r="H146" i="1"/>
  <c r="G146" i="1"/>
  <c r="F146" i="1"/>
  <c r="B137" i="1"/>
  <c r="A137" i="1"/>
  <c r="L136" i="1"/>
  <c r="J136" i="1"/>
  <c r="J147" i="1" s="1"/>
  <c r="I136" i="1"/>
  <c r="H136" i="1"/>
  <c r="G136" i="1"/>
  <c r="F136" i="1"/>
  <c r="B128" i="1"/>
  <c r="A128" i="1"/>
  <c r="L127" i="1"/>
  <c r="J127" i="1"/>
  <c r="I127" i="1"/>
  <c r="H127" i="1"/>
  <c r="G127" i="1"/>
  <c r="F127" i="1"/>
  <c r="B118" i="1"/>
  <c r="A118" i="1"/>
  <c r="L117" i="1"/>
  <c r="J117" i="1"/>
  <c r="J128" i="1" s="1"/>
  <c r="I117" i="1"/>
  <c r="H117" i="1"/>
  <c r="G117" i="1"/>
  <c r="G128" i="1" s="1"/>
  <c r="F117" i="1"/>
  <c r="B109" i="1"/>
  <c r="A109" i="1"/>
  <c r="L108" i="1"/>
  <c r="J108" i="1"/>
  <c r="I108" i="1"/>
  <c r="H108" i="1"/>
  <c r="G108" i="1"/>
  <c r="F108" i="1"/>
  <c r="B99" i="1"/>
  <c r="A99" i="1"/>
  <c r="L98" i="1"/>
  <c r="J98" i="1"/>
  <c r="J109" i="1" s="1"/>
  <c r="I98" i="1"/>
  <c r="I109" i="1" s="1"/>
  <c r="H98" i="1"/>
  <c r="H109" i="1" s="1"/>
  <c r="G98" i="1"/>
  <c r="G109" i="1" s="1"/>
  <c r="F98" i="1"/>
  <c r="F109" i="1" s="1"/>
  <c r="B90" i="1"/>
  <c r="A90" i="1"/>
  <c r="L89" i="1"/>
  <c r="J89" i="1"/>
  <c r="I89" i="1"/>
  <c r="H89" i="1"/>
  <c r="G89" i="1"/>
  <c r="F89" i="1"/>
  <c r="B80" i="1"/>
  <c r="A80" i="1"/>
  <c r="L79" i="1"/>
  <c r="J79" i="1"/>
  <c r="I79" i="1"/>
  <c r="I90" i="1" s="1"/>
  <c r="H79" i="1"/>
  <c r="H90" i="1" s="1"/>
  <c r="G79" i="1"/>
  <c r="G90" i="1" s="1"/>
  <c r="F79" i="1"/>
  <c r="B71" i="1"/>
  <c r="A71" i="1"/>
  <c r="L70" i="1"/>
  <c r="J70" i="1"/>
  <c r="I70" i="1"/>
  <c r="H70" i="1"/>
  <c r="G70" i="1"/>
  <c r="F70" i="1"/>
  <c r="B65" i="1"/>
  <c r="A65" i="1"/>
  <c r="L64" i="1"/>
  <c r="J64" i="1"/>
  <c r="I64" i="1"/>
  <c r="H64" i="1"/>
  <c r="G64" i="1"/>
  <c r="G71" i="1" s="1"/>
  <c r="F64" i="1"/>
  <c r="B60" i="1"/>
  <c r="A60" i="1"/>
  <c r="L59" i="1"/>
  <c r="J59" i="1"/>
  <c r="I59" i="1"/>
  <c r="H59" i="1"/>
  <c r="G59" i="1"/>
  <c r="F59" i="1"/>
  <c r="B52" i="1"/>
  <c r="A52" i="1"/>
  <c r="L51" i="1"/>
  <c r="J51" i="1"/>
  <c r="I51" i="1"/>
  <c r="I60" i="1" s="1"/>
  <c r="H51" i="1"/>
  <c r="H60" i="1" s="1"/>
  <c r="G51" i="1"/>
  <c r="F51" i="1"/>
  <c r="B47" i="1"/>
  <c r="A47" i="1"/>
  <c r="L46" i="1"/>
  <c r="J46" i="1"/>
  <c r="I46" i="1"/>
  <c r="H46" i="1"/>
  <c r="G46" i="1"/>
  <c r="F46" i="1"/>
  <c r="B39" i="1"/>
  <c r="A39" i="1"/>
  <c r="L38" i="1"/>
  <c r="J38" i="1"/>
  <c r="J47" i="1" s="1"/>
  <c r="I38" i="1"/>
  <c r="I47" i="1" s="1"/>
  <c r="H38" i="1"/>
  <c r="H47" i="1" s="1"/>
  <c r="G38" i="1"/>
  <c r="F38" i="1"/>
  <c r="F47" i="1" s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I32" i="1" s="1"/>
  <c r="H23" i="1"/>
  <c r="H32" i="1" s="1"/>
  <c r="G23" i="1"/>
  <c r="F23" i="1"/>
  <c r="F32" i="1" s="1"/>
  <c r="B18" i="1"/>
  <c r="A18" i="1"/>
  <c r="L17" i="1"/>
  <c r="J17" i="1"/>
  <c r="I17" i="1"/>
  <c r="H17" i="1"/>
  <c r="G17" i="1"/>
  <c r="F17" i="1"/>
  <c r="B11" i="1"/>
  <c r="A11" i="1"/>
  <c r="L10" i="1"/>
  <c r="J10" i="1"/>
  <c r="I10" i="1"/>
  <c r="H10" i="1"/>
  <c r="G10" i="1"/>
  <c r="F10" i="1"/>
  <c r="F18" i="1" l="1"/>
  <c r="L147" i="1"/>
  <c r="L109" i="1"/>
  <c r="L71" i="1"/>
  <c r="H166" i="1"/>
  <c r="L166" i="1"/>
  <c r="I166" i="1"/>
  <c r="G147" i="1"/>
  <c r="H147" i="1"/>
  <c r="I147" i="1"/>
  <c r="F147" i="1"/>
  <c r="L128" i="1"/>
  <c r="F128" i="1"/>
  <c r="H128" i="1"/>
  <c r="I128" i="1"/>
  <c r="L90" i="1"/>
  <c r="J90" i="1"/>
  <c r="F90" i="1"/>
  <c r="J71" i="1"/>
  <c r="H71" i="1"/>
  <c r="I71" i="1"/>
  <c r="F71" i="1"/>
  <c r="L47" i="1"/>
  <c r="L32" i="1"/>
  <c r="L18" i="1"/>
  <c r="J60" i="1"/>
  <c r="G60" i="1"/>
  <c r="L60" i="1"/>
  <c r="F60" i="1"/>
  <c r="G47" i="1"/>
  <c r="G32" i="1"/>
  <c r="J32" i="1"/>
  <c r="J18" i="1"/>
  <c r="G18" i="1"/>
  <c r="H18" i="1"/>
  <c r="I18" i="1"/>
  <c r="F167" i="1" l="1"/>
  <c r="G167" i="1"/>
  <c r="H167" i="1"/>
  <c r="I167" i="1"/>
  <c r="L167" i="1"/>
  <c r="J167" i="1"/>
</calcChain>
</file>

<file path=xl/sharedStrings.xml><?xml version="1.0" encoding="utf-8"?>
<sst xmlns="http://schemas.openxmlformats.org/spreadsheetml/2006/main" count="288" uniqueCount="116">
  <si>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</si>
  <si>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</si>
  <si>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</si>
  <si>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</si>
  <si>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</si>
  <si>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</si>
  <si>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</si>
  <si>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</si>
  <si>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</si>
  <si>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</si>
  <si>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</si>
  <si>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</si>
  <si>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</si>
  <si>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</si>
  <si>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</si>
  <si>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</si>
  <si>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</si>
  <si>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</si>
  <si>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</si>
  <si>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</si>
  <si>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</si>
  <si>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</si>
  <si>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</si>
  <si>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</si>
  <si>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</si>
  <si>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</si>
  <si>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</si>
  <si>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</si>
  <si>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</si>
  <si>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</si>
  <si>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</si>
  <si>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</si>
  <si>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</si>
  <si>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</si>
  <si>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</si>
  <si>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</si>
  <si>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</si>
  <si>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</si>
  <si>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</si>
  <si>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 жидкая</t>
  </si>
  <si>
    <t>какао с молоком</t>
  </si>
  <si>
    <t>хлеб пшеничный</t>
  </si>
  <si>
    <t>сыр порциями</t>
  </si>
  <si>
    <t>МКОУ ХМР "СОШ с. Батово"</t>
  </si>
  <si>
    <t>директор</t>
  </si>
  <si>
    <t>А.С. Постовалов</t>
  </si>
  <si>
    <t>салат из свежих помидор</t>
  </si>
  <si>
    <t>рассольник ленинградский со сметаной</t>
  </si>
  <si>
    <t>гуляш из говядины</t>
  </si>
  <si>
    <t>рис отварной</t>
  </si>
  <si>
    <t>кисель из концентрата плодово ягодного</t>
  </si>
  <si>
    <t>запеканка из творога с молоком сгущеным</t>
  </si>
  <si>
    <t>100/25</t>
  </si>
  <si>
    <t>кофейный напиток с молоком</t>
  </si>
  <si>
    <t>масло сливочное</t>
  </si>
  <si>
    <t>салат из свеклы  с изюмом и черносливом</t>
  </si>
  <si>
    <t>суп картофельный с горохом</t>
  </si>
  <si>
    <t>рыба тушеная в сметаном соусе</t>
  </si>
  <si>
    <t>пюре картофельное</t>
  </si>
  <si>
    <t>компот из смеси сухофруктов</t>
  </si>
  <si>
    <t>апельсины</t>
  </si>
  <si>
    <t>омлет натуральный</t>
  </si>
  <si>
    <t>чай с молоком</t>
  </si>
  <si>
    <t>яблоко</t>
  </si>
  <si>
    <t>салат из свежих огурцов</t>
  </si>
  <si>
    <t>щи из капусты с картофелем</t>
  </si>
  <si>
    <t>печень по строгановски</t>
  </si>
  <si>
    <t>70/40</t>
  </si>
  <si>
    <t>макароны отварные</t>
  </si>
  <si>
    <t>напиток клюквенный</t>
  </si>
  <si>
    <t>конфета глазированная шоколадом</t>
  </si>
  <si>
    <t>каша рисовая молочная жидкая</t>
  </si>
  <si>
    <t>йогурт 2,5%</t>
  </si>
  <si>
    <t>салат картофельный с зеленым горошком</t>
  </si>
  <si>
    <t>свекольник</t>
  </si>
  <si>
    <t>70/50</t>
  </si>
  <si>
    <t>пюре из гороха с маслом</t>
  </si>
  <si>
    <t>200/5</t>
  </si>
  <si>
    <t>чай с лимоном</t>
  </si>
  <si>
    <t>печенье</t>
  </si>
  <si>
    <t>суп молочный с макаронами</t>
  </si>
  <si>
    <t>кофейный напиток на сгущеном молоке</t>
  </si>
  <si>
    <t>бутерброд с джемом</t>
  </si>
  <si>
    <t>салат из свеклы с соленым огурцом</t>
  </si>
  <si>
    <t>суп с рыбными консервами</t>
  </si>
  <si>
    <t>плов из отварной говядины</t>
  </si>
  <si>
    <t>компот из свежих ягод</t>
  </si>
  <si>
    <t>каша геркулесовая</t>
  </si>
  <si>
    <t>суп крестьяниский с крупой</t>
  </si>
  <si>
    <t>сосиска отварная</t>
  </si>
  <si>
    <t>капуста тушеная</t>
  </si>
  <si>
    <t>напиток из шиповника</t>
  </si>
  <si>
    <t>каша пшенная молочная жидкая</t>
  </si>
  <si>
    <t>какао на сгущеном молоке</t>
  </si>
  <si>
    <t>сыр порция</t>
  </si>
  <si>
    <t>салат из свеклы с зеленым горошком</t>
  </si>
  <si>
    <t>щи из свежей капусты</t>
  </si>
  <si>
    <t>жаркое по домашнему</t>
  </si>
  <si>
    <t>кисель из концентрата плодово-ягодного</t>
  </si>
  <si>
    <t>омлет с сыром</t>
  </si>
  <si>
    <t>сельдь с лукои</t>
  </si>
  <si>
    <t>борщ с капустой и картофелем</t>
  </si>
  <si>
    <t>сердце с соусе сметаном с томатом и луком</t>
  </si>
  <si>
    <t>75/50</t>
  </si>
  <si>
    <t>компот из сухофруктов</t>
  </si>
  <si>
    <t>салат из свежих помидоров и огурцов</t>
  </si>
  <si>
    <t>тефтели из говядины с рисом</t>
  </si>
  <si>
    <t>каша гречневая рассыпчатая</t>
  </si>
  <si>
    <t>пудинг из творога с молоком сгущеным</t>
  </si>
  <si>
    <t>винегрет овощной</t>
  </si>
  <si>
    <t>суп с макаронами</t>
  </si>
  <si>
    <t>рыба тушеная в овощах</t>
  </si>
  <si>
    <t>сок яблочный</t>
  </si>
  <si>
    <t>тефтели рыбные с соусом томатным с овощами</t>
  </si>
  <si>
    <t>гастрономия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</si>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</sst>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NumberFormat="1" applyFill="1" applyBorder="1" applyAlignment="1" applyProtection="1">
      <alignment horizontal="right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2" fontId="11" fillId="4" borderId="1" xfId="1" applyNumberFormat="1" applyFill="1" applyBorder="1" applyProtection="1">
      <protection locked="0"/>
    </xf>
    <xf numFmtId="2" fontId="11" fillId="4" borderId="15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1" fontId="11" fillId="4" borderId="4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23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17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NumberFormat="1" applyFill="1" applyBorder="1" applyAlignment="1" applyProtection="1">
      <alignment horizontal="right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2" fontId="11" fillId="4" borderId="1" xfId="1" applyNumberFormat="1" applyFill="1" applyBorder="1" applyProtection="1">
      <protection locked="0"/>
    </xf>
    <xf numFmtId="2" fontId="11" fillId="4" borderId="1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1" fontId="11" fillId="4" borderId="4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23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17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NumberFormat="1" applyFill="1" applyBorder="1" applyAlignment="1" applyProtection="1">
      <alignment horizontal="right"/>
      <protection locked="0"/>
    </xf>
    <xf numFmtId="2" fontId="11" fillId="4" borderId="1" xfId="1" applyNumberFormat="1" applyFill="1" applyBorder="1" applyProtection="1">
      <protection locked="0"/>
    </xf>
    <xf numFmtId="2" fontId="11" fillId="4" borderId="15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1" fontId="11" fillId="4" borderId="4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23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17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NumberFormat="1" applyFill="1" applyBorder="1" applyAlignment="1" applyProtection="1">
      <alignment horizontal="right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2" fontId="11" fillId="4" borderId="1" xfId="1" applyNumberFormat="1" applyFill="1" applyBorder="1" applyProtection="1">
      <protection locked="0"/>
    </xf>
    <xf numFmtId="2" fontId="11" fillId="4" borderId="1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1" fontId="11" fillId="4" borderId="4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23" xfId="1" applyNumberFormat="1" applyFill="1" applyBorder="1" applyProtection="1">
      <protection locked="0"/>
    </xf>
    <xf numFmtId="0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2" fontId="11" fillId="4" borderId="1" xfId="1" applyNumberFormat="1" applyFill="1" applyBorder="1" applyProtection="1">
      <protection locked="0"/>
    </xf>
    <xf numFmtId="2" fontId="11" fillId="4" borderId="1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1" fontId="11" fillId="4" borderId="4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23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17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1" xfId="1" applyNumberFormat="1" applyFill="1" applyBorder="1" applyAlignment="1" applyProtection="1">
      <alignment horizontal="right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2" fontId="11" fillId="4" borderId="1" xfId="1" applyNumberFormat="1" applyFill="1" applyBorder="1" applyProtection="1">
      <protection locked="0"/>
    </xf>
    <xf numFmtId="2" fontId="11" fillId="4" borderId="15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12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1" fontId="11" fillId="4" borderId="4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2" fontId="11" fillId="4" borderId="23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17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Alignment="1" applyProtection="1">
      <alignment horizontal="right"/>
      <protection locked="0"/>
    </xf>
    <xf numFmtId="0" fontId="11" fillId="4" borderId="2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2" fontId="11" fillId="4" borderId="2" xfId="1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" xfId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70" sqref="A70:XFD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286" t="s">
        <v>43</v>
      </c>
      <c r="D1" s="287"/>
      <c r="E1" s="287"/>
      <c r="F1" s="12" t="s">
        <v>16</v>
      </c>
      <c r="G1" s="2" t="s">
        <v>17</v>
      </c>
      <c r="H1" s="288" t="s">
        <v>44</v>
      </c>
      <c r="I1" s="288"/>
      <c r="J1" s="288"/>
      <c r="K1" s="288"/>
    </row>
    <row r="2" spans="1:12" ht="17.399999999999999" x14ac:dyDescent="0.25">
      <c r="A2" s="35" t="s">
        <v>6</v>
      </c>
      <c r="C2" s="2"/>
      <c r="G2" s="2" t="s">
        <v>18</v>
      </c>
      <c r="H2" s="288" t="s">
        <v>45</v>
      </c>
      <c r="I2" s="288"/>
      <c r="J2" s="288"/>
      <c r="K2" s="28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250</v>
      </c>
      <c r="G6" s="53">
        <v>7.4</v>
      </c>
      <c r="H6" s="53">
        <v>7.48</v>
      </c>
      <c r="I6" s="54">
        <v>36.5</v>
      </c>
      <c r="J6" s="53">
        <v>243</v>
      </c>
      <c r="K6" s="54">
        <v>270</v>
      </c>
      <c r="L6" s="53">
        <v>37.5</v>
      </c>
    </row>
    <row r="7" spans="1:12" ht="14.4" x14ac:dyDescent="0.3">
      <c r="A7" s="23"/>
      <c r="B7" s="15"/>
      <c r="C7" s="11"/>
      <c r="D7" s="7" t="s">
        <v>22</v>
      </c>
      <c r="E7" s="55" t="s">
        <v>40</v>
      </c>
      <c r="F7" s="56">
        <v>200</v>
      </c>
      <c r="G7" s="57">
        <v>5</v>
      </c>
      <c r="H7" s="57">
        <v>4.4000000000000004</v>
      </c>
      <c r="I7" s="58">
        <v>31.7</v>
      </c>
      <c r="J7" s="57">
        <v>144</v>
      </c>
      <c r="K7" s="58">
        <v>509</v>
      </c>
      <c r="L7" s="57">
        <v>20</v>
      </c>
    </row>
    <row r="8" spans="1:12" ht="14.4" x14ac:dyDescent="0.3">
      <c r="A8" s="23"/>
      <c r="B8" s="15"/>
      <c r="C8" s="11"/>
      <c r="D8" s="7" t="s">
        <v>23</v>
      </c>
      <c r="E8" s="55" t="s">
        <v>41</v>
      </c>
      <c r="F8" s="56">
        <v>30</v>
      </c>
      <c r="G8" s="57">
        <v>2.2799999999999998</v>
      </c>
      <c r="H8" s="57">
        <v>0.24</v>
      </c>
      <c r="I8" s="58">
        <v>14.76</v>
      </c>
      <c r="J8" s="57">
        <v>70.5</v>
      </c>
      <c r="K8" s="58">
        <v>114</v>
      </c>
      <c r="L8" s="57">
        <v>4</v>
      </c>
    </row>
    <row r="9" spans="1:12" ht="14.4" x14ac:dyDescent="0.3">
      <c r="A9" s="23"/>
      <c r="B9" s="15"/>
      <c r="C9" s="11"/>
      <c r="D9" s="289" t="s">
        <v>114</v>
      </c>
      <c r="E9" s="55" t="s">
        <v>42</v>
      </c>
      <c r="F9" s="59">
        <v>20</v>
      </c>
      <c r="G9" s="57">
        <v>5.12</v>
      </c>
      <c r="H9" s="57">
        <v>5.22</v>
      </c>
      <c r="I9" s="58">
        <v>0</v>
      </c>
      <c r="J9" s="57">
        <v>68.599999999999994</v>
      </c>
      <c r="K9" s="58">
        <v>106</v>
      </c>
      <c r="L9" s="43">
        <v>21.5</v>
      </c>
    </row>
    <row r="10" spans="1:12" ht="14.4" x14ac:dyDescent="0.3">
      <c r="A10" s="24"/>
      <c r="B10" s="17"/>
      <c r="C10" s="8"/>
      <c r="D10" s="18" t="s">
        <v>33</v>
      </c>
      <c r="E10" s="9"/>
      <c r="F10" s="19">
        <f>SUM(F6:F9)</f>
        <v>500</v>
      </c>
      <c r="G10" s="19">
        <f>SUM(G6:G9)</f>
        <v>19.8</v>
      </c>
      <c r="H10" s="19">
        <f>SUM(H6:H9)</f>
        <v>17.34</v>
      </c>
      <c r="I10" s="19">
        <f>SUM(I6:I9)</f>
        <v>82.960000000000008</v>
      </c>
      <c r="J10" s="19">
        <f>SUM(J6:J9)</f>
        <v>526.1</v>
      </c>
      <c r="K10" s="25"/>
      <c r="L10" s="19">
        <f>SUM(L6:L9)</f>
        <v>83</v>
      </c>
    </row>
    <row r="11" spans="1:12" ht="14.4" x14ac:dyDescent="0.3">
      <c r="A11" s="26">
        <f>A6</f>
        <v>1</v>
      </c>
      <c r="B11" s="13">
        <f>B6</f>
        <v>1</v>
      </c>
      <c r="C11" s="10" t="s">
        <v>25</v>
      </c>
      <c r="D11" s="7" t="s">
        <v>26</v>
      </c>
      <c r="E11" s="60" t="s">
        <v>46</v>
      </c>
      <c r="F11" s="61">
        <v>100</v>
      </c>
      <c r="G11" s="62">
        <v>0.8</v>
      </c>
      <c r="H11" s="62">
        <v>8.16</v>
      </c>
      <c r="I11" s="63">
        <v>2.8</v>
      </c>
      <c r="J11" s="62">
        <v>88</v>
      </c>
      <c r="K11" s="44">
        <v>30</v>
      </c>
      <c r="L11" s="62">
        <v>19</v>
      </c>
    </row>
    <row r="12" spans="1:12" ht="14.4" x14ac:dyDescent="0.3">
      <c r="A12" s="23"/>
      <c r="B12" s="15"/>
      <c r="C12" s="11"/>
      <c r="D12" s="7" t="s">
        <v>27</v>
      </c>
      <c r="E12" s="55" t="s">
        <v>47</v>
      </c>
      <c r="F12" s="56">
        <v>250</v>
      </c>
      <c r="G12" s="64">
        <v>1.85</v>
      </c>
      <c r="H12" s="57">
        <v>5.25</v>
      </c>
      <c r="I12" s="58">
        <v>16.25</v>
      </c>
      <c r="J12" s="57">
        <v>121.25</v>
      </c>
      <c r="K12" s="44">
        <v>139</v>
      </c>
      <c r="L12" s="57">
        <v>30</v>
      </c>
    </row>
    <row r="13" spans="1:12" ht="14.4" x14ac:dyDescent="0.3">
      <c r="A13" s="23"/>
      <c r="B13" s="15"/>
      <c r="C13" s="11"/>
      <c r="D13" s="7" t="s">
        <v>28</v>
      </c>
      <c r="E13" s="55" t="s">
        <v>48</v>
      </c>
      <c r="F13" s="59">
        <v>100</v>
      </c>
      <c r="G13" s="64">
        <v>20.6</v>
      </c>
      <c r="H13" s="57">
        <v>22</v>
      </c>
      <c r="I13" s="58">
        <v>0.1</v>
      </c>
      <c r="J13" s="57">
        <v>212</v>
      </c>
      <c r="K13" s="44">
        <v>373</v>
      </c>
      <c r="L13" s="57">
        <v>43</v>
      </c>
    </row>
    <row r="14" spans="1:12" ht="14.4" x14ac:dyDescent="0.3">
      <c r="A14" s="23"/>
      <c r="B14" s="15"/>
      <c r="C14" s="11"/>
      <c r="D14" s="7" t="s">
        <v>29</v>
      </c>
      <c r="E14" s="55" t="s">
        <v>49</v>
      </c>
      <c r="F14" s="59">
        <v>150</v>
      </c>
      <c r="G14" s="65">
        <v>3.69</v>
      </c>
      <c r="H14" s="59">
        <v>6.0750000000000002</v>
      </c>
      <c r="I14" s="66">
        <v>33.81</v>
      </c>
      <c r="J14" s="65">
        <v>204.6</v>
      </c>
      <c r="K14" s="44">
        <v>246</v>
      </c>
      <c r="L14" s="65">
        <v>11</v>
      </c>
    </row>
    <row r="15" spans="1:12" ht="14.4" x14ac:dyDescent="0.3">
      <c r="A15" s="23"/>
      <c r="B15" s="15"/>
      <c r="C15" s="11"/>
      <c r="D15" s="7" t="s">
        <v>30</v>
      </c>
      <c r="E15" s="55" t="s">
        <v>50</v>
      </c>
      <c r="F15" s="56">
        <v>200</v>
      </c>
      <c r="G15" s="57">
        <v>1.4</v>
      </c>
      <c r="H15" s="57">
        <v>0</v>
      </c>
      <c r="I15" s="58">
        <v>29</v>
      </c>
      <c r="J15" s="57">
        <v>122</v>
      </c>
      <c r="K15" s="44">
        <v>516</v>
      </c>
      <c r="L15" s="57">
        <v>15</v>
      </c>
    </row>
    <row r="16" spans="1:12" ht="14.4" x14ac:dyDescent="0.3">
      <c r="A16" s="23"/>
      <c r="B16" s="15"/>
      <c r="C16" s="11"/>
      <c r="D16" s="7" t="s">
        <v>31</v>
      </c>
      <c r="E16" s="55" t="s">
        <v>41</v>
      </c>
      <c r="F16" s="56">
        <v>60</v>
      </c>
      <c r="G16" s="57">
        <v>4.26</v>
      </c>
      <c r="H16" s="57">
        <v>0.6</v>
      </c>
      <c r="I16" s="58">
        <v>24.78</v>
      </c>
      <c r="J16" s="57">
        <v>122.7</v>
      </c>
      <c r="K16" s="44">
        <v>114</v>
      </c>
      <c r="L16" s="57">
        <v>6</v>
      </c>
    </row>
    <row r="17" spans="1:12" ht="14.4" x14ac:dyDescent="0.3">
      <c r="A17" s="24"/>
      <c r="B17" s="17"/>
      <c r="C17" s="8"/>
      <c r="D17" s="18" t="s">
        <v>33</v>
      </c>
      <c r="E17" s="9"/>
      <c r="F17" s="19">
        <f>SUM(F11:F16)</f>
        <v>860</v>
      </c>
      <c r="G17" s="19">
        <f>SUM(G11:G16)</f>
        <v>32.6</v>
      </c>
      <c r="H17" s="19">
        <f>SUM(H11:H16)</f>
        <v>42.085000000000001</v>
      </c>
      <c r="I17" s="19">
        <f>SUM(I11:I16)</f>
        <v>106.74000000000001</v>
      </c>
      <c r="J17" s="19">
        <f>SUM(J11:J16)</f>
        <v>870.55000000000007</v>
      </c>
      <c r="K17" s="25"/>
      <c r="L17" s="19">
        <f>SUM(L11:L16)</f>
        <v>124</v>
      </c>
    </row>
    <row r="18" spans="1:12" ht="15" thickBot="1" x14ac:dyDescent="0.3">
      <c r="A18" s="29">
        <f>A6</f>
        <v>1</v>
      </c>
      <c r="B18" s="30">
        <f>B6</f>
        <v>1</v>
      </c>
      <c r="C18" s="283" t="s">
        <v>4</v>
      </c>
      <c r="D18" s="284"/>
      <c r="E18" s="31"/>
      <c r="F18" s="32">
        <f>F10+F17</f>
        <v>1360</v>
      </c>
      <c r="G18" s="32">
        <f>G10+G17</f>
        <v>52.400000000000006</v>
      </c>
      <c r="H18" s="32">
        <f>H10+H17</f>
        <v>59.424999999999997</v>
      </c>
      <c r="I18" s="32">
        <f>I10+I17</f>
        <v>189.70000000000002</v>
      </c>
      <c r="J18" s="32">
        <f>J10+J17</f>
        <v>1396.65</v>
      </c>
      <c r="K18" s="32"/>
      <c r="L18" s="32">
        <f>L10+L17</f>
        <v>207</v>
      </c>
    </row>
    <row r="19" spans="1:12" ht="14.4" x14ac:dyDescent="0.3">
      <c r="A19" s="14">
        <v>1</v>
      </c>
      <c r="B19" s="15">
        <v>2</v>
      </c>
      <c r="C19" s="22" t="s">
        <v>20</v>
      </c>
      <c r="D19" s="5" t="s">
        <v>21</v>
      </c>
      <c r="E19" s="67" t="s">
        <v>51</v>
      </c>
      <c r="F19" s="68" t="s">
        <v>52</v>
      </c>
      <c r="G19" s="73">
        <v>17.8</v>
      </c>
      <c r="H19" s="73">
        <v>18.899999999999999</v>
      </c>
      <c r="I19" s="74">
        <v>29.8</v>
      </c>
      <c r="J19" s="75">
        <v>365</v>
      </c>
      <c r="K19" s="41">
        <v>319</v>
      </c>
      <c r="L19" s="177">
        <v>52</v>
      </c>
    </row>
    <row r="20" spans="1:12" ht="14.4" x14ac:dyDescent="0.3">
      <c r="A20" s="14"/>
      <c r="B20" s="15"/>
      <c r="C20" s="11"/>
      <c r="D20" s="7" t="s">
        <v>22</v>
      </c>
      <c r="E20" s="69" t="s">
        <v>53</v>
      </c>
      <c r="F20" s="70">
        <v>200</v>
      </c>
      <c r="G20" s="76">
        <v>3.2</v>
      </c>
      <c r="H20" s="76">
        <v>2.7</v>
      </c>
      <c r="I20" s="77">
        <v>15.9</v>
      </c>
      <c r="J20" s="80">
        <v>79</v>
      </c>
      <c r="K20" s="44">
        <v>513</v>
      </c>
      <c r="L20" s="178">
        <v>20</v>
      </c>
    </row>
    <row r="21" spans="1:12" ht="14.4" x14ac:dyDescent="0.3">
      <c r="A21" s="14"/>
      <c r="B21" s="15"/>
      <c r="C21" s="11"/>
      <c r="D21" s="7" t="s">
        <v>23</v>
      </c>
      <c r="E21" s="69" t="s">
        <v>41</v>
      </c>
      <c r="F21" s="70">
        <v>30</v>
      </c>
      <c r="G21" s="76">
        <v>2.2799999999999998</v>
      </c>
      <c r="H21" s="76">
        <v>0.24</v>
      </c>
      <c r="I21" s="77">
        <v>14.76</v>
      </c>
      <c r="J21" s="80">
        <v>70.5</v>
      </c>
      <c r="K21" s="44">
        <v>114</v>
      </c>
      <c r="L21" s="178">
        <v>4</v>
      </c>
    </row>
    <row r="22" spans="1:12" ht="14.4" x14ac:dyDescent="0.3">
      <c r="A22" s="14"/>
      <c r="B22" s="15"/>
      <c r="C22" s="11"/>
      <c r="D22" s="6"/>
      <c r="E22" s="71" t="s">
        <v>54</v>
      </c>
      <c r="F22" s="72">
        <v>10</v>
      </c>
      <c r="G22" s="78">
        <v>0.03</v>
      </c>
      <c r="H22" s="78">
        <v>4.13</v>
      </c>
      <c r="I22" s="79">
        <v>0.04</v>
      </c>
      <c r="J22" s="81">
        <v>37.4</v>
      </c>
      <c r="K22" s="44">
        <v>111</v>
      </c>
      <c r="L22" s="43">
        <v>7</v>
      </c>
    </row>
    <row r="23" spans="1:12" ht="14.4" x14ac:dyDescent="0.3">
      <c r="A23" s="16"/>
      <c r="B23" s="17"/>
      <c r="C23" s="8"/>
      <c r="D23" s="18" t="s">
        <v>33</v>
      </c>
      <c r="E23" s="9"/>
      <c r="F23" s="19">
        <f>SUM(F19:F22)</f>
        <v>240</v>
      </c>
      <c r="G23" s="19">
        <f>SUM(G19:G22)</f>
        <v>23.310000000000002</v>
      </c>
      <c r="H23" s="19">
        <f>SUM(H19:H22)</f>
        <v>25.969999999999995</v>
      </c>
      <c r="I23" s="19">
        <f>SUM(I19:I22)</f>
        <v>60.5</v>
      </c>
      <c r="J23" s="19">
        <f>SUM(J19:J22)</f>
        <v>551.9</v>
      </c>
      <c r="K23" s="25"/>
      <c r="L23" s="19">
        <f>SUM(L19:L22)</f>
        <v>83</v>
      </c>
    </row>
    <row r="24" spans="1:12" ht="14.4" x14ac:dyDescent="0.3">
      <c r="A24" s="13">
        <f>A19</f>
        <v>1</v>
      </c>
      <c r="B24" s="13">
        <f>B19</f>
        <v>2</v>
      </c>
      <c r="C24" s="10" t="s">
        <v>25</v>
      </c>
      <c r="D24" s="7" t="s">
        <v>26</v>
      </c>
      <c r="E24" s="83" t="s">
        <v>55</v>
      </c>
      <c r="F24" s="86">
        <v>100</v>
      </c>
      <c r="G24" s="91">
        <v>1.5</v>
      </c>
      <c r="H24" s="91">
        <v>6.5</v>
      </c>
      <c r="I24" s="93">
        <v>14.8</v>
      </c>
      <c r="J24" s="88">
        <v>124</v>
      </c>
      <c r="K24" s="44">
        <v>59</v>
      </c>
      <c r="L24" s="180">
        <v>16</v>
      </c>
    </row>
    <row r="25" spans="1:12" ht="14.4" x14ac:dyDescent="0.3">
      <c r="A25" s="14"/>
      <c r="B25" s="15"/>
      <c r="C25" s="11"/>
      <c r="D25" s="7" t="s">
        <v>27</v>
      </c>
      <c r="E25" s="82" t="s">
        <v>56</v>
      </c>
      <c r="F25" s="85">
        <v>250</v>
      </c>
      <c r="G25" s="97">
        <v>2.2999999999999998</v>
      </c>
      <c r="H25" s="90">
        <v>4.25</v>
      </c>
      <c r="I25" s="92">
        <v>15.1</v>
      </c>
      <c r="J25" s="87">
        <v>108</v>
      </c>
      <c r="K25" s="44">
        <v>149</v>
      </c>
      <c r="L25" s="179">
        <v>25</v>
      </c>
    </row>
    <row r="26" spans="1:12" ht="14.4" x14ac:dyDescent="0.3">
      <c r="A26" s="14"/>
      <c r="B26" s="15"/>
      <c r="C26" s="11"/>
      <c r="D26" s="7" t="s">
        <v>28</v>
      </c>
      <c r="E26" s="82" t="s">
        <v>57</v>
      </c>
      <c r="F26" s="84">
        <v>200</v>
      </c>
      <c r="G26" s="97">
        <v>19.399999999999999</v>
      </c>
      <c r="H26" s="90">
        <v>10.4</v>
      </c>
      <c r="I26" s="92">
        <v>5.8</v>
      </c>
      <c r="J26" s="87">
        <v>194</v>
      </c>
      <c r="K26" s="44">
        <v>344</v>
      </c>
      <c r="L26" s="179">
        <v>34</v>
      </c>
    </row>
    <row r="27" spans="1:12" ht="14.4" x14ac:dyDescent="0.3">
      <c r="A27" s="14"/>
      <c r="B27" s="15"/>
      <c r="C27" s="11"/>
      <c r="D27" s="7" t="s">
        <v>29</v>
      </c>
      <c r="E27" s="82" t="s">
        <v>58</v>
      </c>
      <c r="F27" s="84">
        <v>200</v>
      </c>
      <c r="G27" s="94">
        <v>4.2</v>
      </c>
      <c r="H27" s="96">
        <v>8.8000000000000007</v>
      </c>
      <c r="I27" s="95">
        <v>21.8</v>
      </c>
      <c r="J27" s="89">
        <v>184</v>
      </c>
      <c r="K27" s="44">
        <v>434</v>
      </c>
      <c r="L27" s="181">
        <v>12</v>
      </c>
    </row>
    <row r="28" spans="1:12" ht="14.4" x14ac:dyDescent="0.3">
      <c r="A28" s="14"/>
      <c r="B28" s="15"/>
      <c r="C28" s="11"/>
      <c r="D28" s="7" t="s">
        <v>30</v>
      </c>
      <c r="E28" s="82" t="s">
        <v>59</v>
      </c>
      <c r="F28" s="85">
        <v>200</v>
      </c>
      <c r="G28" s="90">
        <v>0.5</v>
      </c>
      <c r="H28" s="90">
        <v>0</v>
      </c>
      <c r="I28" s="92">
        <v>27</v>
      </c>
      <c r="J28" s="87">
        <v>110</v>
      </c>
      <c r="K28" s="44">
        <v>527</v>
      </c>
      <c r="L28" s="179">
        <v>10</v>
      </c>
    </row>
    <row r="29" spans="1:12" ht="14.4" x14ac:dyDescent="0.3">
      <c r="A29" s="14"/>
      <c r="B29" s="15"/>
      <c r="C29" s="11"/>
      <c r="D29" s="7" t="s">
        <v>31</v>
      </c>
      <c r="E29" s="82" t="s">
        <v>41</v>
      </c>
      <c r="F29" s="85">
        <v>60</v>
      </c>
      <c r="G29" s="90">
        <v>4.26</v>
      </c>
      <c r="H29" s="90">
        <v>0.6</v>
      </c>
      <c r="I29" s="92">
        <v>24.78</v>
      </c>
      <c r="J29" s="87">
        <v>122.7</v>
      </c>
      <c r="K29" s="44">
        <v>114</v>
      </c>
      <c r="L29" s="179">
        <v>6</v>
      </c>
    </row>
    <row r="30" spans="1:12" ht="14.4" x14ac:dyDescent="0.3">
      <c r="A30" s="14"/>
      <c r="B30" s="15"/>
      <c r="C30" s="11"/>
      <c r="D30" s="6" t="s">
        <v>24</v>
      </c>
      <c r="E30" s="82" t="s">
        <v>60</v>
      </c>
      <c r="F30" s="85">
        <v>100</v>
      </c>
      <c r="G30" s="98">
        <v>0.9</v>
      </c>
      <c r="H30" s="98">
        <v>0.2</v>
      </c>
      <c r="I30" s="99">
        <v>10.8</v>
      </c>
      <c r="J30" s="43">
        <v>43</v>
      </c>
      <c r="K30" s="44">
        <v>118</v>
      </c>
      <c r="L30" s="43">
        <v>20</v>
      </c>
    </row>
    <row r="31" spans="1:12" ht="14.4" x14ac:dyDescent="0.3">
      <c r="A31" s="16"/>
      <c r="B31" s="17"/>
      <c r="C31" s="8"/>
      <c r="D31" s="18" t="s">
        <v>33</v>
      </c>
      <c r="E31" s="9"/>
      <c r="F31" s="19">
        <f>SUM(F24:F30)</f>
        <v>1110</v>
      </c>
      <c r="G31" s="19">
        <f>SUM(G24:G30)</f>
        <v>33.059999999999995</v>
      </c>
      <c r="H31" s="19">
        <f>SUM(H24:H30)</f>
        <v>30.75</v>
      </c>
      <c r="I31" s="19">
        <f>SUM(I24:I30)</f>
        <v>120.08</v>
      </c>
      <c r="J31" s="19">
        <f>SUM(J24:J30)</f>
        <v>885.7</v>
      </c>
      <c r="K31" s="25"/>
      <c r="L31" s="19">
        <f>SUM(L24:L30)</f>
        <v>123</v>
      </c>
    </row>
    <row r="32" spans="1:12" ht="15.75" customHeight="1" thickBot="1" x14ac:dyDescent="0.3">
      <c r="A32" s="33">
        <f>A19</f>
        <v>1</v>
      </c>
      <c r="B32" s="33">
        <f>B19</f>
        <v>2</v>
      </c>
      <c r="C32" s="283" t="s">
        <v>4</v>
      </c>
      <c r="D32" s="284"/>
      <c r="E32" s="31"/>
      <c r="F32" s="32">
        <f>F23+F31</f>
        <v>1350</v>
      </c>
      <c r="G32" s="32">
        <f>G23+G31</f>
        <v>56.37</v>
      </c>
      <c r="H32" s="32">
        <f>H23+H31</f>
        <v>56.72</v>
      </c>
      <c r="I32" s="32">
        <f>I23+I31</f>
        <v>180.57999999999998</v>
      </c>
      <c r="J32" s="32">
        <f>J23+J31</f>
        <v>1437.6</v>
      </c>
      <c r="K32" s="32"/>
      <c r="L32" s="32">
        <f>L23+L31</f>
        <v>206</v>
      </c>
    </row>
    <row r="33" spans="1:12" ht="14.4" x14ac:dyDescent="0.3">
      <c r="A33" s="20">
        <v>1</v>
      </c>
      <c r="B33" s="21">
        <v>3</v>
      </c>
      <c r="C33" s="22" t="s">
        <v>20</v>
      </c>
      <c r="D33" s="5" t="s">
        <v>21</v>
      </c>
      <c r="E33" s="100" t="s">
        <v>61</v>
      </c>
      <c r="F33" s="101">
        <v>130</v>
      </c>
      <c r="G33" s="108">
        <v>11.2</v>
      </c>
      <c r="H33" s="108">
        <v>17.399999999999999</v>
      </c>
      <c r="I33" s="109">
        <v>3</v>
      </c>
      <c r="J33" s="116">
        <v>212</v>
      </c>
      <c r="K33" s="41">
        <v>307</v>
      </c>
      <c r="L33" s="182">
        <v>30</v>
      </c>
    </row>
    <row r="34" spans="1:12" ht="14.4" x14ac:dyDescent="0.3">
      <c r="A34" s="23"/>
      <c r="B34" s="15"/>
      <c r="C34" s="11"/>
      <c r="D34" s="7" t="s">
        <v>22</v>
      </c>
      <c r="E34" s="102" t="s">
        <v>62</v>
      </c>
      <c r="F34" s="103">
        <v>200</v>
      </c>
      <c r="G34" s="110">
        <v>1.5</v>
      </c>
      <c r="H34" s="110">
        <v>1.3</v>
      </c>
      <c r="I34" s="111">
        <v>15.9</v>
      </c>
      <c r="J34" s="117">
        <v>81</v>
      </c>
      <c r="K34" s="44">
        <v>506</v>
      </c>
      <c r="L34" s="183">
        <v>12</v>
      </c>
    </row>
    <row r="35" spans="1:12" ht="14.4" x14ac:dyDescent="0.3">
      <c r="A35" s="23"/>
      <c r="B35" s="15"/>
      <c r="C35" s="11"/>
      <c r="D35" s="7" t="s">
        <v>23</v>
      </c>
      <c r="E35" s="102" t="s">
        <v>41</v>
      </c>
      <c r="F35" s="103">
        <v>30</v>
      </c>
      <c r="G35" s="110">
        <v>2.2799999999999998</v>
      </c>
      <c r="H35" s="110">
        <v>0.24</v>
      </c>
      <c r="I35" s="111">
        <v>14.76</v>
      </c>
      <c r="J35" s="117">
        <v>70.5</v>
      </c>
      <c r="K35" s="44">
        <v>114</v>
      </c>
      <c r="L35" s="183">
        <v>4</v>
      </c>
    </row>
    <row r="36" spans="1:12" ht="14.4" x14ac:dyDescent="0.3">
      <c r="A36" s="23"/>
      <c r="B36" s="15"/>
      <c r="C36" s="11"/>
      <c r="D36" s="7" t="s">
        <v>24</v>
      </c>
      <c r="E36" s="104" t="s">
        <v>63</v>
      </c>
      <c r="F36" s="105">
        <v>100</v>
      </c>
      <c r="G36" s="112">
        <v>0.4</v>
      </c>
      <c r="H36" s="112">
        <v>0.4</v>
      </c>
      <c r="I36" s="113">
        <v>9.8000000000000007</v>
      </c>
      <c r="J36" s="118">
        <v>47</v>
      </c>
      <c r="K36" s="44">
        <v>118</v>
      </c>
      <c r="L36" s="43">
        <v>20</v>
      </c>
    </row>
    <row r="37" spans="1:12" ht="14.4" x14ac:dyDescent="0.3">
      <c r="A37" s="23"/>
      <c r="B37" s="15"/>
      <c r="C37" s="11"/>
      <c r="D37" s="6"/>
      <c r="E37" s="106" t="s">
        <v>42</v>
      </c>
      <c r="F37" s="107">
        <v>20</v>
      </c>
      <c r="G37" s="114">
        <v>5.12</v>
      </c>
      <c r="H37" s="114">
        <v>5.22</v>
      </c>
      <c r="I37" s="115">
        <v>0</v>
      </c>
      <c r="J37" s="119">
        <v>68.599999999999994</v>
      </c>
      <c r="K37" s="44">
        <v>106</v>
      </c>
      <c r="L37" s="43">
        <v>17</v>
      </c>
    </row>
    <row r="38" spans="1:12" ht="14.4" x14ac:dyDescent="0.3">
      <c r="A38" s="24"/>
      <c r="B38" s="17"/>
      <c r="C38" s="8"/>
      <c r="D38" s="18" t="s">
        <v>33</v>
      </c>
      <c r="E38" s="9"/>
      <c r="F38" s="19">
        <f>SUM(F33:F37)</f>
        <v>480</v>
      </c>
      <c r="G38" s="19">
        <f>SUM(G33:G37)</f>
        <v>20.5</v>
      </c>
      <c r="H38" s="19">
        <f>SUM(H33:H37)</f>
        <v>24.559999999999995</v>
      </c>
      <c r="I38" s="19">
        <f>SUM(I33:I37)</f>
        <v>43.459999999999994</v>
      </c>
      <c r="J38" s="19">
        <f>SUM(J33:J37)</f>
        <v>479.1</v>
      </c>
      <c r="K38" s="25"/>
      <c r="L38" s="19">
        <f>SUM(L33:L37)</f>
        <v>83</v>
      </c>
    </row>
    <row r="39" spans="1:12" ht="14.4" x14ac:dyDescent="0.3">
      <c r="A39" s="26">
        <f>A33</f>
        <v>1</v>
      </c>
      <c r="B39" s="13">
        <f>B33</f>
        <v>3</v>
      </c>
      <c r="C39" s="10" t="s">
        <v>25</v>
      </c>
      <c r="D39" s="7" t="s">
        <v>26</v>
      </c>
      <c r="E39" s="121" t="s">
        <v>64</v>
      </c>
      <c r="F39" s="124">
        <v>100</v>
      </c>
      <c r="G39" s="126">
        <v>0.56000000000000005</v>
      </c>
      <c r="H39" s="126">
        <v>8.08</v>
      </c>
      <c r="I39" s="128">
        <v>1.6</v>
      </c>
      <c r="J39" s="134">
        <v>81.599999999999994</v>
      </c>
      <c r="K39" s="44">
        <v>36</v>
      </c>
      <c r="L39" s="185">
        <v>19</v>
      </c>
    </row>
    <row r="40" spans="1:12" ht="14.4" x14ac:dyDescent="0.3">
      <c r="A40" s="23"/>
      <c r="B40" s="15"/>
      <c r="C40" s="11"/>
      <c r="D40" s="7" t="s">
        <v>27</v>
      </c>
      <c r="E40" s="120" t="s">
        <v>65</v>
      </c>
      <c r="F40" s="123">
        <v>250</v>
      </c>
      <c r="G40" s="132">
        <v>2.4</v>
      </c>
      <c r="H40" s="125">
        <v>8.73</v>
      </c>
      <c r="I40" s="127">
        <v>9.76</v>
      </c>
      <c r="J40" s="133">
        <v>146.75</v>
      </c>
      <c r="K40" s="44">
        <v>147</v>
      </c>
      <c r="L40" s="184">
        <v>25</v>
      </c>
    </row>
    <row r="41" spans="1:12" ht="14.4" x14ac:dyDescent="0.3">
      <c r="A41" s="23"/>
      <c r="B41" s="15"/>
      <c r="C41" s="11"/>
      <c r="D41" s="7" t="s">
        <v>28</v>
      </c>
      <c r="E41" s="120" t="s">
        <v>66</v>
      </c>
      <c r="F41" s="122" t="s">
        <v>67</v>
      </c>
      <c r="G41" s="132">
        <v>18</v>
      </c>
      <c r="H41" s="125">
        <v>13.8</v>
      </c>
      <c r="I41" s="127">
        <v>4.3</v>
      </c>
      <c r="J41" s="133">
        <v>213</v>
      </c>
      <c r="K41" s="44">
        <v>403</v>
      </c>
      <c r="L41" s="184">
        <v>40</v>
      </c>
    </row>
    <row r="42" spans="1:12" ht="14.4" x14ac:dyDescent="0.3">
      <c r="A42" s="23"/>
      <c r="B42" s="15"/>
      <c r="C42" s="11"/>
      <c r="D42" s="7" t="s">
        <v>29</v>
      </c>
      <c r="E42" s="120" t="s">
        <v>68</v>
      </c>
      <c r="F42" s="122">
        <v>200</v>
      </c>
      <c r="G42" s="129">
        <v>7.54</v>
      </c>
      <c r="H42" s="131">
        <v>0.9</v>
      </c>
      <c r="I42" s="130">
        <v>58.72</v>
      </c>
      <c r="J42" s="135">
        <v>193.2</v>
      </c>
      <c r="K42" s="44">
        <v>291</v>
      </c>
      <c r="L42" s="186">
        <v>12</v>
      </c>
    </row>
    <row r="43" spans="1:12" ht="14.4" x14ac:dyDescent="0.3">
      <c r="A43" s="23"/>
      <c r="B43" s="15"/>
      <c r="C43" s="11"/>
      <c r="D43" s="7" t="s">
        <v>30</v>
      </c>
      <c r="E43" s="120" t="s">
        <v>69</v>
      </c>
      <c r="F43" s="123">
        <v>200</v>
      </c>
      <c r="G43" s="125">
        <v>0.1</v>
      </c>
      <c r="H43" s="125">
        <v>0</v>
      </c>
      <c r="I43" s="127">
        <v>20.7</v>
      </c>
      <c r="J43" s="133">
        <v>83</v>
      </c>
      <c r="K43" s="44">
        <v>539</v>
      </c>
      <c r="L43" s="184">
        <v>16</v>
      </c>
    </row>
    <row r="44" spans="1:12" ht="14.4" x14ac:dyDescent="0.3">
      <c r="A44" s="23"/>
      <c r="B44" s="15"/>
      <c r="C44" s="11"/>
      <c r="D44" s="7" t="s">
        <v>31</v>
      </c>
      <c r="E44" s="120" t="s">
        <v>41</v>
      </c>
      <c r="F44" s="123">
        <v>60</v>
      </c>
      <c r="G44" s="125">
        <v>4.26</v>
      </c>
      <c r="H44" s="125">
        <v>0.6</v>
      </c>
      <c r="I44" s="127">
        <v>24.78</v>
      </c>
      <c r="J44" s="133">
        <v>122.7</v>
      </c>
      <c r="K44" s="44">
        <v>114</v>
      </c>
      <c r="L44" s="184">
        <v>6</v>
      </c>
    </row>
    <row r="45" spans="1:12" ht="14.4" x14ac:dyDescent="0.3">
      <c r="A45" s="23"/>
      <c r="B45" s="15"/>
      <c r="C45" s="11"/>
      <c r="D45" s="6" t="s">
        <v>115</v>
      </c>
      <c r="E45" s="136" t="s">
        <v>70</v>
      </c>
      <c r="F45" s="137">
        <v>15</v>
      </c>
      <c r="G45" s="138">
        <v>0.6</v>
      </c>
      <c r="H45" s="138">
        <v>5.9</v>
      </c>
      <c r="I45" s="139">
        <v>37.659999999999997</v>
      </c>
      <c r="J45" s="43">
        <v>85</v>
      </c>
      <c r="K45" s="44"/>
      <c r="L45" s="43">
        <v>6</v>
      </c>
    </row>
    <row r="46" spans="1:12" ht="14.4" x14ac:dyDescent="0.3">
      <c r="A46" s="24"/>
      <c r="B46" s="17"/>
      <c r="C46" s="8"/>
      <c r="D46" s="18" t="s">
        <v>33</v>
      </c>
      <c r="E46" s="9"/>
      <c r="F46" s="19">
        <f>SUM(F39:F45)</f>
        <v>825</v>
      </c>
      <c r="G46" s="19">
        <f>SUM(G39:G45)</f>
        <v>33.46</v>
      </c>
      <c r="H46" s="19">
        <f>SUM(H39:H45)</f>
        <v>38.01</v>
      </c>
      <c r="I46" s="19">
        <f>SUM(I39:I45)</f>
        <v>157.51999999999998</v>
      </c>
      <c r="J46" s="19">
        <f>SUM(J39:J45)</f>
        <v>925.25</v>
      </c>
      <c r="K46" s="25"/>
      <c r="L46" s="19">
        <f>SUM(L39:L45)</f>
        <v>124</v>
      </c>
    </row>
    <row r="47" spans="1:12" ht="15.75" customHeight="1" thickBot="1" x14ac:dyDescent="0.3">
      <c r="A47" s="29">
        <f>A33</f>
        <v>1</v>
      </c>
      <c r="B47" s="30">
        <f>B33</f>
        <v>3</v>
      </c>
      <c r="C47" s="283" t="s">
        <v>4</v>
      </c>
      <c r="D47" s="284"/>
      <c r="E47" s="31"/>
      <c r="F47" s="32">
        <f>F38+F46</f>
        <v>1305</v>
      </c>
      <c r="G47" s="32">
        <f>G38+G46</f>
        <v>53.96</v>
      </c>
      <c r="H47" s="32">
        <f>H38+H46</f>
        <v>62.569999999999993</v>
      </c>
      <c r="I47" s="32">
        <f>I38+I46</f>
        <v>200.97999999999996</v>
      </c>
      <c r="J47" s="32">
        <f>J38+J46</f>
        <v>1404.35</v>
      </c>
      <c r="K47" s="32"/>
      <c r="L47" s="32">
        <f>L38+L46</f>
        <v>207</v>
      </c>
    </row>
    <row r="48" spans="1:12" ht="14.4" x14ac:dyDescent="0.3">
      <c r="A48" s="20">
        <v>1</v>
      </c>
      <c r="B48" s="21">
        <v>4</v>
      </c>
      <c r="C48" s="22" t="s">
        <v>20</v>
      </c>
      <c r="D48" s="5" t="s">
        <v>21</v>
      </c>
      <c r="E48" s="140" t="s">
        <v>71</v>
      </c>
      <c r="F48" s="141">
        <v>250</v>
      </c>
      <c r="G48" s="142">
        <v>5.54</v>
      </c>
      <c r="H48" s="142">
        <v>8.6199999999999992</v>
      </c>
      <c r="I48" s="143">
        <v>32.4</v>
      </c>
      <c r="J48" s="144">
        <v>220.4</v>
      </c>
      <c r="K48" s="41">
        <v>274</v>
      </c>
      <c r="L48" s="175">
        <v>39</v>
      </c>
    </row>
    <row r="49" spans="1:12" ht="14.4" x14ac:dyDescent="0.3">
      <c r="A49" s="23"/>
      <c r="B49" s="15"/>
      <c r="C49" s="11"/>
      <c r="D49" s="7" t="s">
        <v>22</v>
      </c>
      <c r="E49" s="147" t="s">
        <v>72</v>
      </c>
      <c r="F49" s="148">
        <v>100</v>
      </c>
      <c r="G49" s="145">
        <v>5</v>
      </c>
      <c r="H49" s="145">
        <v>5.2</v>
      </c>
      <c r="I49" s="146">
        <v>8.5</v>
      </c>
      <c r="J49" s="149">
        <v>87</v>
      </c>
      <c r="K49" s="44">
        <v>536</v>
      </c>
      <c r="L49" s="176">
        <v>40</v>
      </c>
    </row>
    <row r="50" spans="1:12" ht="14.4" x14ac:dyDescent="0.3">
      <c r="A50" s="23"/>
      <c r="B50" s="15"/>
      <c r="C50" s="11"/>
      <c r="D50" s="7" t="s">
        <v>23</v>
      </c>
      <c r="E50" s="147" t="s">
        <v>41</v>
      </c>
      <c r="F50" s="148">
        <v>30</v>
      </c>
      <c r="G50" s="145">
        <v>2.2799999999999998</v>
      </c>
      <c r="H50" s="145">
        <v>0.24</v>
      </c>
      <c r="I50" s="146">
        <v>14.76</v>
      </c>
      <c r="J50" s="149">
        <v>70.5</v>
      </c>
      <c r="K50" s="44">
        <v>114</v>
      </c>
      <c r="L50" s="176">
        <v>4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SUM(F48:F50)</f>
        <v>380</v>
      </c>
      <c r="G51" s="19">
        <f>SUM(G48:G50)</f>
        <v>12.819999999999999</v>
      </c>
      <c r="H51" s="19">
        <f>SUM(H48:H50)</f>
        <v>14.06</v>
      </c>
      <c r="I51" s="19">
        <f>SUM(I48:I50)</f>
        <v>55.66</v>
      </c>
      <c r="J51" s="19">
        <f>SUM(J48:J50)</f>
        <v>377.9</v>
      </c>
      <c r="K51" s="25"/>
      <c r="L51" s="19">
        <f>SUM(L48:L50)</f>
        <v>83</v>
      </c>
    </row>
    <row r="52" spans="1:12" ht="14.4" x14ac:dyDescent="0.3">
      <c r="A52" s="26">
        <f>A48</f>
        <v>1</v>
      </c>
      <c r="B52" s="13">
        <f>B48</f>
        <v>4</v>
      </c>
      <c r="C52" s="10" t="s">
        <v>25</v>
      </c>
      <c r="D52" s="7" t="s">
        <v>26</v>
      </c>
      <c r="E52" s="151" t="s">
        <v>73</v>
      </c>
      <c r="F52" s="154">
        <v>100</v>
      </c>
      <c r="G52" s="156">
        <v>3.1</v>
      </c>
      <c r="H52" s="156">
        <v>11.4</v>
      </c>
      <c r="I52" s="158">
        <v>9.8000000000000007</v>
      </c>
      <c r="J52" s="164">
        <v>154</v>
      </c>
      <c r="K52" s="44">
        <v>66</v>
      </c>
      <c r="L52" s="167">
        <v>13</v>
      </c>
    </row>
    <row r="53" spans="1:12" ht="14.4" x14ac:dyDescent="0.3">
      <c r="A53" s="23"/>
      <c r="B53" s="15"/>
      <c r="C53" s="11"/>
      <c r="D53" s="7" t="s">
        <v>27</v>
      </c>
      <c r="E53" s="150" t="s">
        <v>74</v>
      </c>
      <c r="F53" s="153">
        <v>250</v>
      </c>
      <c r="G53" s="162">
        <v>2.1749999999999998</v>
      </c>
      <c r="H53" s="155">
        <v>4.45</v>
      </c>
      <c r="I53" s="157">
        <v>12.03</v>
      </c>
      <c r="J53" s="163">
        <v>97</v>
      </c>
      <c r="K53" s="44">
        <v>136</v>
      </c>
      <c r="L53" s="166">
        <v>26</v>
      </c>
    </row>
    <row r="54" spans="1:12" ht="14.4" x14ac:dyDescent="0.3">
      <c r="A54" s="23"/>
      <c r="B54" s="15"/>
      <c r="C54" s="11"/>
      <c r="D54" s="7" t="s">
        <v>28</v>
      </c>
      <c r="E54" s="150" t="s">
        <v>113</v>
      </c>
      <c r="F54" s="152" t="s">
        <v>75</v>
      </c>
      <c r="G54" s="162">
        <v>8.6999999999999993</v>
      </c>
      <c r="H54" s="155">
        <v>5.3</v>
      </c>
      <c r="I54" s="157">
        <v>9.6</v>
      </c>
      <c r="J54" s="163">
        <v>111</v>
      </c>
      <c r="K54" s="44">
        <v>355</v>
      </c>
      <c r="L54" s="166">
        <v>45</v>
      </c>
    </row>
    <row r="55" spans="1:12" ht="14.4" x14ac:dyDescent="0.3">
      <c r="A55" s="23"/>
      <c r="B55" s="15"/>
      <c r="C55" s="11"/>
      <c r="D55" s="7" t="s">
        <v>29</v>
      </c>
      <c r="E55" s="150" t="s">
        <v>76</v>
      </c>
      <c r="F55" s="152" t="s">
        <v>77</v>
      </c>
      <c r="G55" s="159">
        <v>19.48</v>
      </c>
      <c r="H55" s="161">
        <v>6</v>
      </c>
      <c r="I55" s="160">
        <v>38.74</v>
      </c>
      <c r="J55" s="165">
        <v>287</v>
      </c>
      <c r="K55" s="44">
        <v>423</v>
      </c>
      <c r="L55" s="168">
        <v>18</v>
      </c>
    </row>
    <row r="56" spans="1:12" ht="14.4" x14ac:dyDescent="0.3">
      <c r="A56" s="23"/>
      <c r="B56" s="15"/>
      <c r="C56" s="11"/>
      <c r="D56" s="7" t="s">
        <v>30</v>
      </c>
      <c r="E56" s="150" t="s">
        <v>78</v>
      </c>
      <c r="F56" s="153">
        <v>200</v>
      </c>
      <c r="G56" s="155">
        <v>0.1</v>
      </c>
      <c r="H56" s="155">
        <v>0</v>
      </c>
      <c r="I56" s="157">
        <v>15.2</v>
      </c>
      <c r="J56" s="163">
        <v>61</v>
      </c>
      <c r="K56" s="44">
        <v>504</v>
      </c>
      <c r="L56" s="166">
        <v>6</v>
      </c>
    </row>
    <row r="57" spans="1:12" ht="14.4" x14ac:dyDescent="0.3">
      <c r="A57" s="23"/>
      <c r="B57" s="15"/>
      <c r="C57" s="11"/>
      <c r="D57" s="7" t="s">
        <v>31</v>
      </c>
      <c r="E57" s="150" t="s">
        <v>41</v>
      </c>
      <c r="F57" s="153">
        <v>60</v>
      </c>
      <c r="G57" s="155">
        <v>4.26</v>
      </c>
      <c r="H57" s="155">
        <v>0.6</v>
      </c>
      <c r="I57" s="157">
        <v>24.78</v>
      </c>
      <c r="J57" s="163">
        <v>122.7</v>
      </c>
      <c r="K57" s="44">
        <v>114</v>
      </c>
      <c r="L57" s="166">
        <v>6</v>
      </c>
    </row>
    <row r="58" spans="1:12" ht="14.4" x14ac:dyDescent="0.3">
      <c r="A58" s="23"/>
      <c r="B58" s="15"/>
      <c r="C58" s="11"/>
      <c r="D58" s="6" t="s">
        <v>115</v>
      </c>
      <c r="E58" s="169" t="s">
        <v>79</v>
      </c>
      <c r="F58" s="170">
        <v>50</v>
      </c>
      <c r="G58" s="171">
        <v>3.75</v>
      </c>
      <c r="H58" s="171">
        <v>14.9</v>
      </c>
      <c r="I58" s="172">
        <v>27.3</v>
      </c>
      <c r="J58" s="173">
        <v>208.5</v>
      </c>
      <c r="K58" s="44">
        <v>609</v>
      </c>
      <c r="L58" s="174">
        <v>10</v>
      </c>
    </row>
    <row r="59" spans="1:12" ht="14.4" x14ac:dyDescent="0.3">
      <c r="A59" s="24"/>
      <c r="B59" s="17"/>
      <c r="C59" s="8"/>
      <c r="D59" s="18" t="s">
        <v>33</v>
      </c>
      <c r="E59" s="9"/>
      <c r="F59" s="19">
        <f>SUM(F52:F58)</f>
        <v>660</v>
      </c>
      <c r="G59" s="19">
        <f>SUM(G52:G58)</f>
        <v>41.564999999999998</v>
      </c>
      <c r="H59" s="19">
        <f>SUM(H52:H58)</f>
        <v>42.650000000000006</v>
      </c>
      <c r="I59" s="19">
        <f>SUM(I52:I58)</f>
        <v>137.45000000000002</v>
      </c>
      <c r="J59" s="19">
        <f>SUM(J52:J58)</f>
        <v>1041.2</v>
      </c>
      <c r="K59" s="25"/>
      <c r="L59" s="19">
        <f>SUM(L52:L58)</f>
        <v>124</v>
      </c>
    </row>
    <row r="60" spans="1:12" ht="15.75" customHeight="1" thickBot="1" x14ac:dyDescent="0.3">
      <c r="A60" s="29">
        <f>A48</f>
        <v>1</v>
      </c>
      <c r="B60" s="30">
        <f>B48</f>
        <v>4</v>
      </c>
      <c r="C60" s="283" t="s">
        <v>4</v>
      </c>
      <c r="D60" s="284"/>
      <c r="E60" s="31"/>
      <c r="F60" s="32">
        <f>F51+F59</f>
        <v>1040</v>
      </c>
      <c r="G60" s="32">
        <f>G51+G59</f>
        <v>54.384999999999998</v>
      </c>
      <c r="H60" s="32">
        <f>H51+H59</f>
        <v>56.710000000000008</v>
      </c>
      <c r="I60" s="32">
        <f>I51+I59</f>
        <v>193.11</v>
      </c>
      <c r="J60" s="32">
        <f>J51+J59</f>
        <v>1419.1</v>
      </c>
      <c r="K60" s="32"/>
      <c r="L60" s="32">
        <f>L51+L59</f>
        <v>207</v>
      </c>
    </row>
    <row r="61" spans="1:12" ht="14.4" x14ac:dyDescent="0.3">
      <c r="A61" s="20">
        <v>1</v>
      </c>
      <c r="B61" s="21">
        <v>5</v>
      </c>
      <c r="C61" s="22" t="s">
        <v>20</v>
      </c>
      <c r="D61" s="5" t="s">
        <v>21</v>
      </c>
      <c r="E61" s="187" t="s">
        <v>80</v>
      </c>
      <c r="F61" s="188">
        <v>250</v>
      </c>
      <c r="G61" s="191">
        <v>7.13</v>
      </c>
      <c r="H61" s="191">
        <v>6.58</v>
      </c>
      <c r="I61" s="192">
        <v>23.73</v>
      </c>
      <c r="J61" s="195">
        <v>172.5</v>
      </c>
      <c r="K61" s="41">
        <v>171</v>
      </c>
      <c r="L61" s="40">
        <v>45</v>
      </c>
    </row>
    <row r="62" spans="1:12" ht="14.4" x14ac:dyDescent="0.3">
      <c r="A62" s="23"/>
      <c r="B62" s="15"/>
      <c r="C62" s="11"/>
      <c r="D62" s="7" t="s">
        <v>22</v>
      </c>
      <c r="E62" s="189" t="s">
        <v>81</v>
      </c>
      <c r="F62" s="190">
        <v>200</v>
      </c>
      <c r="G62" s="193">
        <v>2.9</v>
      </c>
      <c r="H62" s="193">
        <v>2.7</v>
      </c>
      <c r="I62" s="194">
        <v>15.9</v>
      </c>
      <c r="J62" s="196">
        <v>113</v>
      </c>
      <c r="K62" s="44">
        <v>512</v>
      </c>
      <c r="L62" s="43">
        <v>21</v>
      </c>
    </row>
    <row r="63" spans="1:12" ht="14.4" x14ac:dyDescent="0.3">
      <c r="A63" s="23"/>
      <c r="B63" s="15"/>
      <c r="C63" s="11"/>
      <c r="D63" s="7" t="s">
        <v>23</v>
      </c>
      <c r="E63" s="189" t="s">
        <v>82</v>
      </c>
      <c r="F63" s="190">
        <v>70</v>
      </c>
      <c r="G63" s="193">
        <v>1.7</v>
      </c>
      <c r="H63" s="193">
        <v>4.3</v>
      </c>
      <c r="I63" s="194">
        <v>22.6</v>
      </c>
      <c r="J63" s="196">
        <v>176</v>
      </c>
      <c r="K63" s="44">
        <v>101</v>
      </c>
      <c r="L63" s="43">
        <v>17</v>
      </c>
    </row>
    <row r="64" spans="1:12" ht="14.4" x14ac:dyDescent="0.3">
      <c r="A64" s="24"/>
      <c r="B64" s="17"/>
      <c r="C64" s="8"/>
      <c r="D64" s="18" t="s">
        <v>33</v>
      </c>
      <c r="E64" s="9"/>
      <c r="F64" s="19">
        <f>SUM(F61:F63)</f>
        <v>520</v>
      </c>
      <c r="G64" s="19">
        <f>SUM(G61:G63)</f>
        <v>11.729999999999999</v>
      </c>
      <c r="H64" s="19">
        <f>SUM(H61:H63)</f>
        <v>13.580000000000002</v>
      </c>
      <c r="I64" s="19">
        <f>SUM(I61:I63)</f>
        <v>62.230000000000004</v>
      </c>
      <c r="J64" s="19">
        <f>SUM(J61:J63)</f>
        <v>461.5</v>
      </c>
      <c r="K64" s="25"/>
      <c r="L64" s="19">
        <f>SUM(L61:L63)</f>
        <v>83</v>
      </c>
    </row>
    <row r="65" spans="1:12" ht="14.4" x14ac:dyDescent="0.3">
      <c r="A65" s="26">
        <f>A61</f>
        <v>1</v>
      </c>
      <c r="B65" s="13">
        <f>B61</f>
        <v>5</v>
      </c>
      <c r="C65" s="10" t="s">
        <v>25</v>
      </c>
      <c r="D65" s="7" t="s">
        <v>26</v>
      </c>
      <c r="E65" s="198" t="s">
        <v>83</v>
      </c>
      <c r="F65" s="201">
        <v>100</v>
      </c>
      <c r="G65" s="203">
        <v>1.2</v>
      </c>
      <c r="H65" s="203">
        <v>10.4</v>
      </c>
      <c r="I65" s="205">
        <v>6.5</v>
      </c>
      <c r="J65" s="208">
        <v>124</v>
      </c>
      <c r="K65" s="44">
        <v>53</v>
      </c>
      <c r="L65" s="210">
        <v>13</v>
      </c>
    </row>
    <row r="66" spans="1:12" ht="14.4" x14ac:dyDescent="0.3">
      <c r="A66" s="23"/>
      <c r="B66" s="15"/>
      <c r="C66" s="11"/>
      <c r="D66" s="7" t="s">
        <v>27</v>
      </c>
      <c r="E66" s="197" t="s">
        <v>84</v>
      </c>
      <c r="F66" s="200">
        <v>250</v>
      </c>
      <c r="G66" s="206">
        <v>9.23</v>
      </c>
      <c r="H66" s="202">
        <v>7.23</v>
      </c>
      <c r="I66" s="204">
        <v>16.5</v>
      </c>
      <c r="J66" s="207">
        <v>160.25</v>
      </c>
      <c r="K66" s="44">
        <v>159</v>
      </c>
      <c r="L66" s="209">
        <v>25</v>
      </c>
    </row>
    <row r="67" spans="1:12" ht="14.4" x14ac:dyDescent="0.3">
      <c r="A67" s="23"/>
      <c r="B67" s="15"/>
      <c r="C67" s="11"/>
      <c r="D67" s="7" t="s">
        <v>28</v>
      </c>
      <c r="E67" s="197" t="s">
        <v>85</v>
      </c>
      <c r="F67" s="199">
        <v>250</v>
      </c>
      <c r="G67" s="206">
        <v>18.899999999999999</v>
      </c>
      <c r="H67" s="202">
        <v>18.600000000000001</v>
      </c>
      <c r="I67" s="204">
        <v>39.200000000000003</v>
      </c>
      <c r="J67" s="207">
        <v>440</v>
      </c>
      <c r="K67" s="44">
        <v>375</v>
      </c>
      <c r="L67" s="209">
        <v>64</v>
      </c>
    </row>
    <row r="68" spans="1:12" ht="14.4" x14ac:dyDescent="0.3">
      <c r="A68" s="23"/>
      <c r="B68" s="15"/>
      <c r="C68" s="11"/>
      <c r="D68" s="7" t="s">
        <v>30</v>
      </c>
      <c r="E68" s="197" t="s">
        <v>86</v>
      </c>
      <c r="F68" s="200">
        <v>200</v>
      </c>
      <c r="G68" s="202">
        <v>0.5</v>
      </c>
      <c r="H68" s="202">
        <v>0.2</v>
      </c>
      <c r="I68" s="204">
        <v>23.1</v>
      </c>
      <c r="J68" s="207">
        <v>96</v>
      </c>
      <c r="K68" s="44">
        <v>526</v>
      </c>
      <c r="L68" s="209">
        <v>16</v>
      </c>
    </row>
    <row r="69" spans="1:12" ht="14.4" x14ac:dyDescent="0.3">
      <c r="A69" s="23"/>
      <c r="B69" s="15"/>
      <c r="C69" s="11"/>
      <c r="D69" s="7" t="s">
        <v>31</v>
      </c>
      <c r="E69" s="197" t="s">
        <v>41</v>
      </c>
      <c r="F69" s="200">
        <v>60</v>
      </c>
      <c r="G69" s="202">
        <v>4.26</v>
      </c>
      <c r="H69" s="202">
        <v>0.6</v>
      </c>
      <c r="I69" s="204">
        <v>24.78</v>
      </c>
      <c r="J69" s="207">
        <v>122.7</v>
      </c>
      <c r="K69" s="44">
        <v>114</v>
      </c>
      <c r="L69" s="209">
        <v>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SUM(F65:F69)</f>
        <v>860</v>
      </c>
      <c r="G70" s="19">
        <f>SUM(G65:G69)</f>
        <v>34.089999999999996</v>
      </c>
      <c r="H70" s="19">
        <f>SUM(H65:H69)</f>
        <v>37.030000000000008</v>
      </c>
      <c r="I70" s="19">
        <f>SUM(I65:I69)</f>
        <v>110.08000000000001</v>
      </c>
      <c r="J70" s="19">
        <f>SUM(J65:J69)</f>
        <v>942.95</v>
      </c>
      <c r="K70" s="25"/>
      <c r="L70" s="19">
        <f>SUM(L65:L69)</f>
        <v>124</v>
      </c>
    </row>
    <row r="71" spans="1:12" ht="15.75" customHeight="1" thickBot="1" x14ac:dyDescent="0.3">
      <c r="A71" s="29">
        <f>A61</f>
        <v>1</v>
      </c>
      <c r="B71" s="30">
        <f>B61</f>
        <v>5</v>
      </c>
      <c r="C71" s="283" t="s">
        <v>4</v>
      </c>
      <c r="D71" s="284"/>
      <c r="E71" s="31"/>
      <c r="F71" s="32">
        <f>F64+F70</f>
        <v>1380</v>
      </c>
      <c r="G71" s="32">
        <f>G64+G70</f>
        <v>45.819999999999993</v>
      </c>
      <c r="H71" s="32">
        <f>H64+H70</f>
        <v>50.610000000000014</v>
      </c>
      <c r="I71" s="32">
        <f>I64+I70</f>
        <v>172.31</v>
      </c>
      <c r="J71" s="32">
        <f>J64+J70</f>
        <v>1404.45</v>
      </c>
      <c r="K71" s="32"/>
      <c r="L71" s="32">
        <f>L64+L70</f>
        <v>207</v>
      </c>
    </row>
    <row r="72" spans="1:12" ht="14.4" x14ac:dyDescent="0.3">
      <c r="A72" s="20">
        <v>2</v>
      </c>
      <c r="B72" s="21">
        <v>1</v>
      </c>
      <c r="C72" s="22" t="s">
        <v>20</v>
      </c>
      <c r="D72" s="5" t="s">
        <v>21</v>
      </c>
      <c r="E72" s="211" t="s">
        <v>87</v>
      </c>
      <c r="F72" s="212">
        <v>250</v>
      </c>
      <c r="G72" s="217">
        <v>8.56</v>
      </c>
      <c r="H72" s="217">
        <v>11.12</v>
      </c>
      <c r="I72" s="218">
        <v>31.52</v>
      </c>
      <c r="J72" s="223">
        <v>287.39999999999998</v>
      </c>
      <c r="K72" s="41">
        <v>253</v>
      </c>
      <c r="L72" s="226">
        <v>45</v>
      </c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22</v>
      </c>
      <c r="E74" s="214" t="s">
        <v>40</v>
      </c>
      <c r="F74" s="216">
        <v>200</v>
      </c>
      <c r="G74" s="219">
        <v>3.6</v>
      </c>
      <c r="H74" s="219">
        <v>3.3</v>
      </c>
      <c r="I74" s="220">
        <v>25</v>
      </c>
      <c r="J74" s="224">
        <v>144</v>
      </c>
      <c r="K74" s="44">
        <v>509</v>
      </c>
      <c r="L74" s="43">
        <v>21</v>
      </c>
    </row>
    <row r="75" spans="1:12" ht="14.4" x14ac:dyDescent="0.3">
      <c r="A75" s="23"/>
      <c r="B75" s="15"/>
      <c r="C75" s="11"/>
      <c r="D75" s="7" t="s">
        <v>23</v>
      </c>
      <c r="E75" s="214" t="s">
        <v>41</v>
      </c>
      <c r="F75" s="216">
        <v>30</v>
      </c>
      <c r="G75" s="219">
        <v>2.2799999999999998</v>
      </c>
      <c r="H75" s="219">
        <v>0.24</v>
      </c>
      <c r="I75" s="220">
        <v>14.76</v>
      </c>
      <c r="J75" s="224">
        <v>70.5</v>
      </c>
      <c r="K75" s="44">
        <v>114</v>
      </c>
      <c r="L75" s="43">
        <v>4</v>
      </c>
    </row>
    <row r="76" spans="1:12" ht="14.4" x14ac:dyDescent="0.3">
      <c r="A76" s="23"/>
      <c r="B76" s="15"/>
      <c r="C76" s="11"/>
      <c r="D76" s="7" t="s">
        <v>24</v>
      </c>
      <c r="E76" s="214"/>
      <c r="F76" s="215"/>
      <c r="G76" s="21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/>
      <c r="E77" s="214" t="s">
        <v>79</v>
      </c>
      <c r="F77" s="215">
        <v>50</v>
      </c>
      <c r="G77" s="221">
        <v>3.75</v>
      </c>
      <c r="H77" s="221">
        <v>10.9</v>
      </c>
      <c r="I77" s="222">
        <v>27.3</v>
      </c>
      <c r="J77" s="225">
        <v>208.5</v>
      </c>
      <c r="K77" s="44">
        <v>609</v>
      </c>
      <c r="L77" s="43">
        <v>13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SUM(F72:F78)</f>
        <v>530</v>
      </c>
      <c r="G79" s="19">
        <f t="shared" ref="G79:J79" si="0">SUM(G72:G78)</f>
        <v>18.189999999999998</v>
      </c>
      <c r="H79" s="19">
        <f t="shared" si="0"/>
        <v>25.56</v>
      </c>
      <c r="I79" s="19">
        <f t="shared" si="0"/>
        <v>98.58</v>
      </c>
      <c r="J79" s="19">
        <f t="shared" si="0"/>
        <v>710.4</v>
      </c>
      <c r="K79" s="25"/>
      <c r="L79" s="19">
        <f t="shared" ref="L79" si="1">SUM(L72:L78)</f>
        <v>83</v>
      </c>
    </row>
    <row r="80" spans="1:12" ht="14.4" x14ac:dyDescent="0.3">
      <c r="A80" s="26">
        <f>A72</f>
        <v>2</v>
      </c>
      <c r="B80" s="13">
        <f>B72</f>
        <v>1</v>
      </c>
      <c r="C80" s="10" t="s">
        <v>25</v>
      </c>
      <c r="D80" s="7" t="s">
        <v>26</v>
      </c>
      <c r="E80" s="228" t="s">
        <v>64</v>
      </c>
      <c r="F80" s="231">
        <v>100</v>
      </c>
      <c r="G80" s="233">
        <v>0.7</v>
      </c>
      <c r="H80" s="233">
        <v>10.1</v>
      </c>
      <c r="I80" s="235">
        <v>2</v>
      </c>
      <c r="J80" s="241">
        <v>102</v>
      </c>
      <c r="K80" s="44">
        <v>36</v>
      </c>
      <c r="L80" s="244">
        <v>19</v>
      </c>
    </row>
    <row r="81" spans="1:12" ht="14.4" x14ac:dyDescent="0.3">
      <c r="A81" s="23"/>
      <c r="B81" s="15"/>
      <c r="C81" s="11"/>
      <c r="D81" s="7" t="s">
        <v>27</v>
      </c>
      <c r="E81" s="227" t="s">
        <v>88</v>
      </c>
      <c r="F81" s="230">
        <v>250</v>
      </c>
      <c r="G81" s="239">
        <v>2.13</v>
      </c>
      <c r="H81" s="232">
        <v>5.0999999999999996</v>
      </c>
      <c r="I81" s="234">
        <v>14.55</v>
      </c>
      <c r="J81" s="240">
        <v>112.5</v>
      </c>
      <c r="K81" s="44">
        <v>160</v>
      </c>
      <c r="L81" s="243">
        <v>30</v>
      </c>
    </row>
    <row r="82" spans="1:12" ht="14.4" x14ac:dyDescent="0.3">
      <c r="A82" s="23"/>
      <c r="B82" s="15"/>
      <c r="C82" s="11"/>
      <c r="D82" s="7" t="s">
        <v>28</v>
      </c>
      <c r="E82" s="227" t="s">
        <v>89</v>
      </c>
      <c r="F82" s="229">
        <v>50</v>
      </c>
      <c r="G82" s="239">
        <v>5.2</v>
      </c>
      <c r="H82" s="232">
        <v>5.45</v>
      </c>
      <c r="I82" s="234">
        <v>0</v>
      </c>
      <c r="J82" s="240">
        <v>115</v>
      </c>
      <c r="K82" s="44">
        <v>400</v>
      </c>
      <c r="L82" s="243">
        <v>40</v>
      </c>
    </row>
    <row r="83" spans="1:12" ht="14.4" x14ac:dyDescent="0.3">
      <c r="A83" s="23"/>
      <c r="B83" s="15"/>
      <c r="C83" s="11"/>
      <c r="D83" s="7" t="s">
        <v>29</v>
      </c>
      <c r="E83" s="227" t="s">
        <v>90</v>
      </c>
      <c r="F83" s="229">
        <v>230</v>
      </c>
      <c r="G83" s="236">
        <v>7.4</v>
      </c>
      <c r="H83" s="238">
        <v>7.2</v>
      </c>
      <c r="I83" s="237">
        <v>7.8</v>
      </c>
      <c r="J83" s="242">
        <v>126</v>
      </c>
      <c r="K83" s="44">
        <v>428</v>
      </c>
      <c r="L83" s="245">
        <v>15</v>
      </c>
    </row>
    <row r="84" spans="1:12" ht="14.4" x14ac:dyDescent="0.3">
      <c r="A84" s="23"/>
      <c r="B84" s="15"/>
      <c r="C84" s="11"/>
      <c r="D84" s="7" t="s">
        <v>30</v>
      </c>
      <c r="E84" s="227" t="s">
        <v>91</v>
      </c>
      <c r="F84" s="230">
        <v>200</v>
      </c>
      <c r="G84" s="232">
        <v>0.7</v>
      </c>
      <c r="H84" s="232">
        <v>0.3</v>
      </c>
      <c r="I84" s="234">
        <v>12.8</v>
      </c>
      <c r="J84" s="240">
        <v>97</v>
      </c>
      <c r="K84" s="44">
        <v>538</v>
      </c>
      <c r="L84" s="243">
        <v>14</v>
      </c>
    </row>
    <row r="85" spans="1:12" ht="14.4" x14ac:dyDescent="0.3">
      <c r="A85" s="23"/>
      <c r="B85" s="15"/>
      <c r="C85" s="11"/>
      <c r="D85" s="7" t="s">
        <v>31</v>
      </c>
      <c r="E85" s="227" t="s">
        <v>41</v>
      </c>
      <c r="F85" s="230">
        <v>60</v>
      </c>
      <c r="G85" s="232">
        <v>4.26</v>
      </c>
      <c r="H85" s="232">
        <v>0.6</v>
      </c>
      <c r="I85" s="234">
        <v>24.78</v>
      </c>
      <c r="J85" s="240">
        <v>122.7</v>
      </c>
      <c r="K85" s="44">
        <v>114</v>
      </c>
      <c r="L85" s="243">
        <v>6</v>
      </c>
    </row>
    <row r="86" spans="1:12" ht="14.4" x14ac:dyDescent="0.3">
      <c r="A86" s="23"/>
      <c r="B86" s="15"/>
      <c r="C86" s="11"/>
      <c r="D86" s="7" t="s">
        <v>32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SUM(F80:F88)</f>
        <v>890</v>
      </c>
      <c r="G89" s="19">
        <f t="shared" ref="G89:J89" si="2">SUM(G80:G88)</f>
        <v>20.39</v>
      </c>
      <c r="H89" s="19">
        <f t="shared" si="2"/>
        <v>28.75</v>
      </c>
      <c r="I89" s="19">
        <f t="shared" si="2"/>
        <v>61.930000000000007</v>
      </c>
      <c r="J89" s="19">
        <f t="shared" si="2"/>
        <v>675.2</v>
      </c>
      <c r="K89" s="25"/>
      <c r="L89" s="19">
        <f t="shared" ref="L89" si="3">SUM(L80:L88)</f>
        <v>124</v>
      </c>
    </row>
    <row r="90" spans="1:12" ht="15" thickBot="1" x14ac:dyDescent="0.3">
      <c r="A90" s="29">
        <f>A72</f>
        <v>2</v>
      </c>
      <c r="B90" s="30">
        <f>B72</f>
        <v>1</v>
      </c>
      <c r="C90" s="283" t="s">
        <v>4</v>
      </c>
      <c r="D90" s="284"/>
      <c r="E90" s="31"/>
      <c r="F90" s="32">
        <f>F79+F89</f>
        <v>1420</v>
      </c>
      <c r="G90" s="32">
        <f t="shared" ref="G90" si="4">G79+G89</f>
        <v>38.58</v>
      </c>
      <c r="H90" s="32">
        <f t="shared" ref="H90" si="5">H79+H89</f>
        <v>54.31</v>
      </c>
      <c r="I90" s="32">
        <f t="shared" ref="I90" si="6">I79+I89</f>
        <v>160.51</v>
      </c>
      <c r="J90" s="32">
        <f t="shared" ref="J90:L90" si="7">J79+J89</f>
        <v>1385.6</v>
      </c>
      <c r="K90" s="32"/>
      <c r="L90" s="32">
        <f t="shared" si="7"/>
        <v>207</v>
      </c>
    </row>
    <row r="91" spans="1:12" ht="14.4" x14ac:dyDescent="0.3">
      <c r="A91" s="14">
        <v>2</v>
      </c>
      <c r="B91" s="15">
        <v>2</v>
      </c>
      <c r="C91" s="22" t="s">
        <v>20</v>
      </c>
      <c r="D91" s="5" t="s">
        <v>21</v>
      </c>
      <c r="E91" s="246" t="s">
        <v>92</v>
      </c>
      <c r="F91" s="247">
        <v>250</v>
      </c>
      <c r="G91" s="252">
        <v>7.8</v>
      </c>
      <c r="H91" s="252">
        <v>9.4600000000000009</v>
      </c>
      <c r="I91" s="253">
        <v>35.799999999999997</v>
      </c>
      <c r="J91" s="258">
        <v>283.60000000000002</v>
      </c>
      <c r="K91" s="41">
        <v>273</v>
      </c>
      <c r="L91" s="261">
        <v>38</v>
      </c>
    </row>
    <row r="92" spans="1:12" ht="14.4" x14ac:dyDescent="0.3">
      <c r="A92" s="14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14"/>
      <c r="B93" s="15"/>
      <c r="C93" s="11"/>
      <c r="D93" s="7" t="s">
        <v>22</v>
      </c>
      <c r="E93" s="248" t="s">
        <v>93</v>
      </c>
      <c r="F93" s="249">
        <v>200</v>
      </c>
      <c r="G93" s="254">
        <v>3.7</v>
      </c>
      <c r="H93" s="254">
        <v>3.8</v>
      </c>
      <c r="I93" s="255">
        <v>24.5</v>
      </c>
      <c r="J93" s="259">
        <v>147</v>
      </c>
      <c r="K93" s="44">
        <v>511</v>
      </c>
      <c r="L93" s="262">
        <v>22</v>
      </c>
    </row>
    <row r="94" spans="1:12" ht="14.4" x14ac:dyDescent="0.3">
      <c r="A94" s="14"/>
      <c r="B94" s="15"/>
      <c r="C94" s="11"/>
      <c r="D94" s="7" t="s">
        <v>23</v>
      </c>
      <c r="E94" s="248" t="s">
        <v>41</v>
      </c>
      <c r="F94" s="249">
        <v>30</v>
      </c>
      <c r="G94" s="254">
        <v>2.2799999999999998</v>
      </c>
      <c r="H94" s="254">
        <v>0.24</v>
      </c>
      <c r="I94" s="255">
        <v>14.76</v>
      </c>
      <c r="J94" s="259">
        <v>70.5</v>
      </c>
      <c r="K94" s="44">
        <v>114</v>
      </c>
      <c r="L94" s="262">
        <v>4</v>
      </c>
    </row>
    <row r="95" spans="1:12" ht="14.4" x14ac:dyDescent="0.3">
      <c r="A95" s="14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14"/>
      <c r="B96" s="15"/>
      <c r="C96" s="11"/>
      <c r="D96" s="6"/>
      <c r="E96" s="250" t="s">
        <v>94</v>
      </c>
      <c r="F96" s="251">
        <v>20</v>
      </c>
      <c r="G96" s="256">
        <v>5.12</v>
      </c>
      <c r="H96" s="256">
        <v>5.22</v>
      </c>
      <c r="I96" s="257">
        <v>0</v>
      </c>
      <c r="J96" s="260">
        <v>68.599999999999994</v>
      </c>
      <c r="K96" s="44">
        <v>106</v>
      </c>
      <c r="L96" s="43">
        <v>19</v>
      </c>
    </row>
    <row r="97" spans="1:12" ht="14.4" x14ac:dyDescent="0.3">
      <c r="A97" s="14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16"/>
      <c r="B98" s="17"/>
      <c r="C98" s="8"/>
      <c r="D98" s="18" t="s">
        <v>33</v>
      </c>
      <c r="E98" s="9"/>
      <c r="F98" s="19">
        <f>SUM(F91:F97)</f>
        <v>500</v>
      </c>
      <c r="G98" s="19">
        <f t="shared" ref="G98:J98" si="8">SUM(G91:G97)</f>
        <v>18.899999999999999</v>
      </c>
      <c r="H98" s="19">
        <f t="shared" si="8"/>
        <v>18.720000000000002</v>
      </c>
      <c r="I98" s="19">
        <f t="shared" si="8"/>
        <v>75.06</v>
      </c>
      <c r="J98" s="19">
        <f t="shared" si="8"/>
        <v>569.70000000000005</v>
      </c>
      <c r="K98" s="25"/>
      <c r="L98" s="19">
        <f t="shared" ref="L98" si="9">SUM(L91:L97)</f>
        <v>83</v>
      </c>
    </row>
    <row r="99" spans="1:12" ht="14.4" x14ac:dyDescent="0.3">
      <c r="A99" s="13">
        <f>A91</f>
        <v>2</v>
      </c>
      <c r="B99" s="13">
        <f>B91</f>
        <v>2</v>
      </c>
      <c r="C99" s="10" t="s">
        <v>25</v>
      </c>
      <c r="D99" s="7" t="s">
        <v>26</v>
      </c>
      <c r="E99" s="264" t="s">
        <v>95</v>
      </c>
      <c r="F99" s="268">
        <v>100</v>
      </c>
      <c r="G99" s="270">
        <v>1.7</v>
      </c>
      <c r="H99" s="270">
        <v>6.3</v>
      </c>
      <c r="I99" s="272">
        <v>7.3</v>
      </c>
      <c r="J99" s="278">
        <v>93</v>
      </c>
      <c r="K99" s="44">
        <v>54</v>
      </c>
      <c r="L99" s="281">
        <v>15</v>
      </c>
    </row>
    <row r="100" spans="1:12" ht="14.4" x14ac:dyDescent="0.3">
      <c r="A100" s="14"/>
      <c r="B100" s="15"/>
      <c r="C100" s="11"/>
      <c r="D100" s="7" t="s">
        <v>27</v>
      </c>
      <c r="E100" s="263" t="s">
        <v>96</v>
      </c>
      <c r="F100" s="267">
        <v>250</v>
      </c>
      <c r="G100" s="276">
        <v>2.4</v>
      </c>
      <c r="H100" s="269">
        <v>8.73</v>
      </c>
      <c r="I100" s="271">
        <v>9.76</v>
      </c>
      <c r="J100" s="277">
        <v>146.75</v>
      </c>
      <c r="K100" s="44">
        <v>147</v>
      </c>
      <c r="L100" s="280">
        <v>28</v>
      </c>
    </row>
    <row r="101" spans="1:12" ht="14.4" x14ac:dyDescent="0.3">
      <c r="A101" s="14"/>
      <c r="B101" s="15"/>
      <c r="C101" s="11"/>
      <c r="D101" s="7" t="s">
        <v>28</v>
      </c>
      <c r="E101" s="263" t="s">
        <v>97</v>
      </c>
      <c r="F101" s="266">
        <v>250</v>
      </c>
      <c r="G101" s="276">
        <v>26</v>
      </c>
      <c r="H101" s="269">
        <v>23.2</v>
      </c>
      <c r="I101" s="271">
        <v>16.600000000000001</v>
      </c>
      <c r="J101" s="277">
        <v>379</v>
      </c>
      <c r="K101" s="44">
        <v>374</v>
      </c>
      <c r="L101" s="280">
        <v>60</v>
      </c>
    </row>
    <row r="102" spans="1:12" ht="14.4" x14ac:dyDescent="0.3">
      <c r="A102" s="14"/>
      <c r="B102" s="15"/>
      <c r="C102" s="11"/>
      <c r="D102" s="7" t="s">
        <v>29</v>
      </c>
      <c r="E102" s="263"/>
      <c r="F102" s="265"/>
      <c r="G102" s="273"/>
      <c r="H102" s="275"/>
      <c r="I102" s="274"/>
      <c r="J102" s="279"/>
      <c r="K102" s="44"/>
      <c r="L102" s="282"/>
    </row>
    <row r="103" spans="1:12" ht="14.4" x14ac:dyDescent="0.3">
      <c r="A103" s="14"/>
      <c r="B103" s="15"/>
      <c r="C103" s="11"/>
      <c r="D103" s="7" t="s">
        <v>30</v>
      </c>
      <c r="E103" s="263" t="s">
        <v>98</v>
      </c>
      <c r="F103" s="267">
        <v>200</v>
      </c>
      <c r="G103" s="269">
        <v>1.4</v>
      </c>
      <c r="H103" s="269">
        <v>0</v>
      </c>
      <c r="I103" s="271">
        <v>29</v>
      </c>
      <c r="J103" s="277">
        <v>122</v>
      </c>
      <c r="K103" s="44">
        <v>516</v>
      </c>
      <c r="L103" s="280">
        <v>15</v>
      </c>
    </row>
    <row r="104" spans="1:12" ht="14.4" x14ac:dyDescent="0.3">
      <c r="A104" s="14"/>
      <c r="B104" s="15"/>
      <c r="C104" s="11"/>
      <c r="D104" s="7" t="s">
        <v>31</v>
      </c>
      <c r="E104" s="263" t="s">
        <v>41</v>
      </c>
      <c r="F104" s="267">
        <v>60</v>
      </c>
      <c r="G104" s="269">
        <v>4.26</v>
      </c>
      <c r="H104" s="269">
        <v>0.6</v>
      </c>
      <c r="I104" s="271">
        <v>24.78</v>
      </c>
      <c r="J104" s="277">
        <v>122.7</v>
      </c>
      <c r="K104" s="44">
        <v>114</v>
      </c>
      <c r="L104" s="280">
        <v>6</v>
      </c>
    </row>
    <row r="105" spans="1:12" ht="14.4" x14ac:dyDescent="0.3">
      <c r="A105" s="14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14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14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16"/>
      <c r="B108" s="17"/>
      <c r="C108" s="8"/>
      <c r="D108" s="18" t="s">
        <v>33</v>
      </c>
      <c r="E108" s="9"/>
      <c r="F108" s="19">
        <f>SUM(F99:F107)</f>
        <v>860</v>
      </c>
      <c r="G108" s="19">
        <f t="shared" ref="G108:J108" si="10">SUM(G99:G107)</f>
        <v>35.76</v>
      </c>
      <c r="H108" s="19">
        <f t="shared" si="10"/>
        <v>38.830000000000005</v>
      </c>
      <c r="I108" s="19">
        <f t="shared" si="10"/>
        <v>87.44</v>
      </c>
      <c r="J108" s="19">
        <f t="shared" si="10"/>
        <v>863.45</v>
      </c>
      <c r="K108" s="25"/>
      <c r="L108" s="19">
        <f t="shared" ref="L108" si="11">SUM(L99:L107)</f>
        <v>124</v>
      </c>
    </row>
    <row r="109" spans="1:12" ht="14.4" x14ac:dyDescent="0.25">
      <c r="A109" s="33">
        <f>A91</f>
        <v>2</v>
      </c>
      <c r="B109" s="33">
        <f>B91</f>
        <v>2</v>
      </c>
      <c r="C109" s="283" t="s">
        <v>4</v>
      </c>
      <c r="D109" s="284"/>
      <c r="E109" s="31"/>
      <c r="F109" s="32">
        <f>F98+F108</f>
        <v>1360</v>
      </c>
      <c r="G109" s="32">
        <f t="shared" ref="G109" si="12">G98+G108</f>
        <v>54.66</v>
      </c>
      <c r="H109" s="32">
        <f t="shared" ref="H109" si="13">H98+H108</f>
        <v>57.550000000000011</v>
      </c>
      <c r="I109" s="32">
        <f t="shared" ref="I109" si="14">I98+I108</f>
        <v>162.5</v>
      </c>
      <c r="J109" s="32">
        <f t="shared" ref="J109:L109" si="15">J98+J108</f>
        <v>1433.15</v>
      </c>
      <c r="K109" s="32"/>
      <c r="L109" s="32">
        <f t="shared" si="15"/>
        <v>207</v>
      </c>
    </row>
    <row r="110" spans="1:12" ht="14.4" x14ac:dyDescent="0.3">
      <c r="A110" s="20">
        <v>2</v>
      </c>
      <c r="B110" s="21">
        <v>3</v>
      </c>
      <c r="C110" s="22" t="s">
        <v>20</v>
      </c>
      <c r="D110" s="5" t="s">
        <v>21</v>
      </c>
      <c r="E110" s="39" t="s">
        <v>99</v>
      </c>
      <c r="F110" s="40">
        <v>105</v>
      </c>
      <c r="G110" s="40">
        <v>14.25</v>
      </c>
      <c r="H110" s="40">
        <v>21.45</v>
      </c>
      <c r="I110" s="40">
        <v>2.25</v>
      </c>
      <c r="J110" s="40">
        <v>259.5</v>
      </c>
      <c r="K110" s="41">
        <v>315</v>
      </c>
      <c r="L110" s="40">
        <v>39</v>
      </c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22</v>
      </c>
      <c r="E112" s="42" t="s">
        <v>78</v>
      </c>
      <c r="F112" s="43">
        <v>200</v>
      </c>
      <c r="G112" s="43">
        <v>0.1</v>
      </c>
      <c r="H112" s="43">
        <v>0</v>
      </c>
      <c r="I112" s="43">
        <v>15.2</v>
      </c>
      <c r="J112" s="43">
        <v>61</v>
      </c>
      <c r="K112" s="44">
        <v>504</v>
      </c>
      <c r="L112" s="43">
        <v>10</v>
      </c>
    </row>
    <row r="113" spans="1:12" ht="15.75" customHeight="1" x14ac:dyDescent="0.3">
      <c r="A113" s="23"/>
      <c r="B113" s="15"/>
      <c r="C113" s="11"/>
      <c r="D113" s="7" t="s">
        <v>23</v>
      </c>
      <c r="E113" s="42" t="s">
        <v>41</v>
      </c>
      <c r="F113" s="43">
        <v>30</v>
      </c>
      <c r="G113" s="43">
        <v>2.2799999999999998</v>
      </c>
      <c r="H113" s="43">
        <v>0.24</v>
      </c>
      <c r="I113" s="43">
        <v>14.76</v>
      </c>
      <c r="J113" s="43">
        <v>70.5</v>
      </c>
      <c r="K113" s="44">
        <v>114</v>
      </c>
      <c r="L113" s="43">
        <v>4</v>
      </c>
    </row>
    <row r="114" spans="1:12" ht="14.4" x14ac:dyDescent="0.3">
      <c r="A114" s="23"/>
      <c r="B114" s="15"/>
      <c r="C114" s="11"/>
      <c r="D114" s="7" t="s">
        <v>24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6"/>
      <c r="E115" s="42" t="s">
        <v>72</v>
      </c>
      <c r="F115" s="43">
        <v>100</v>
      </c>
      <c r="G115" s="43">
        <v>5</v>
      </c>
      <c r="H115" s="43">
        <v>5.2</v>
      </c>
      <c r="I115" s="43">
        <v>17</v>
      </c>
      <c r="J115" s="43">
        <v>87</v>
      </c>
      <c r="K115" s="44">
        <v>536</v>
      </c>
      <c r="L115" s="43">
        <v>30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SUM(F110:F116)</f>
        <v>435</v>
      </c>
      <c r="G117" s="19">
        <f t="shared" ref="G117:J117" si="16">SUM(G110:G116)</f>
        <v>21.63</v>
      </c>
      <c r="H117" s="19">
        <f t="shared" si="16"/>
        <v>26.889999999999997</v>
      </c>
      <c r="I117" s="19">
        <f t="shared" si="16"/>
        <v>49.21</v>
      </c>
      <c r="J117" s="19">
        <f t="shared" si="16"/>
        <v>478</v>
      </c>
      <c r="K117" s="25"/>
      <c r="L117" s="19">
        <f t="shared" ref="L117" si="17">SUM(L110:L116)</f>
        <v>83</v>
      </c>
    </row>
    <row r="118" spans="1:12" ht="14.4" x14ac:dyDescent="0.3">
      <c r="A118" s="26">
        <f>A110</f>
        <v>2</v>
      </c>
      <c r="B118" s="13">
        <f>B110</f>
        <v>3</v>
      </c>
      <c r="C118" s="10" t="s">
        <v>25</v>
      </c>
      <c r="D118" s="7" t="s">
        <v>26</v>
      </c>
      <c r="E118" s="42" t="s">
        <v>100</v>
      </c>
      <c r="F118" s="43">
        <v>80</v>
      </c>
      <c r="G118" s="43">
        <v>9.6</v>
      </c>
      <c r="H118" s="43">
        <v>20.3</v>
      </c>
      <c r="I118" s="43">
        <v>3.8</v>
      </c>
      <c r="J118" s="43">
        <v>236</v>
      </c>
      <c r="K118" s="44">
        <v>359</v>
      </c>
      <c r="L118" s="43">
        <v>20</v>
      </c>
    </row>
    <row r="119" spans="1:12" ht="14.4" x14ac:dyDescent="0.3">
      <c r="A119" s="23"/>
      <c r="B119" s="15"/>
      <c r="C119" s="11"/>
      <c r="D119" s="7" t="s">
        <v>27</v>
      </c>
      <c r="E119" s="42" t="s">
        <v>101</v>
      </c>
      <c r="F119" s="43">
        <v>250</v>
      </c>
      <c r="G119" s="43">
        <v>1.65</v>
      </c>
      <c r="H119" s="43">
        <v>4.8499999999999996</v>
      </c>
      <c r="I119" s="43">
        <v>7</v>
      </c>
      <c r="J119" s="43">
        <v>95</v>
      </c>
      <c r="K119" s="44">
        <v>133</v>
      </c>
      <c r="L119" s="43">
        <v>25</v>
      </c>
    </row>
    <row r="120" spans="1:12" ht="14.4" x14ac:dyDescent="0.3">
      <c r="A120" s="23"/>
      <c r="B120" s="15"/>
      <c r="C120" s="11"/>
      <c r="D120" s="7" t="s">
        <v>28</v>
      </c>
      <c r="E120" s="42" t="s">
        <v>102</v>
      </c>
      <c r="F120" s="43" t="s">
        <v>103</v>
      </c>
      <c r="G120" s="43">
        <v>19.3</v>
      </c>
      <c r="H120" s="43">
        <v>10.050000000000001</v>
      </c>
      <c r="I120" s="43">
        <v>6.57</v>
      </c>
      <c r="J120" s="43">
        <v>234.95</v>
      </c>
      <c r="K120" s="44">
        <v>408</v>
      </c>
      <c r="L120" s="43">
        <v>49</v>
      </c>
    </row>
    <row r="121" spans="1:12" ht="14.4" x14ac:dyDescent="0.3">
      <c r="A121" s="23"/>
      <c r="B121" s="15"/>
      <c r="C121" s="11"/>
      <c r="D121" s="7" t="s">
        <v>29</v>
      </c>
      <c r="E121" s="42" t="s">
        <v>68</v>
      </c>
      <c r="F121" s="43">
        <v>150</v>
      </c>
      <c r="G121" s="43">
        <v>5.66</v>
      </c>
      <c r="H121" s="43">
        <v>0.68</v>
      </c>
      <c r="I121" s="43">
        <v>109.04</v>
      </c>
      <c r="J121" s="43">
        <v>144.9</v>
      </c>
      <c r="K121" s="44">
        <v>291</v>
      </c>
      <c r="L121" s="43">
        <v>12</v>
      </c>
    </row>
    <row r="122" spans="1:12" ht="14.4" x14ac:dyDescent="0.3">
      <c r="A122" s="23"/>
      <c r="B122" s="15"/>
      <c r="C122" s="11"/>
      <c r="D122" s="7" t="s">
        <v>30</v>
      </c>
      <c r="E122" s="42" t="s">
        <v>104</v>
      </c>
      <c r="F122" s="43">
        <v>200</v>
      </c>
      <c r="G122" s="43">
        <v>0.5</v>
      </c>
      <c r="H122" s="43">
        <v>0</v>
      </c>
      <c r="I122" s="43">
        <v>27</v>
      </c>
      <c r="J122" s="43">
        <v>110</v>
      </c>
      <c r="K122" s="44">
        <v>527</v>
      </c>
      <c r="L122" s="43">
        <v>12</v>
      </c>
    </row>
    <row r="123" spans="1:12" ht="14.4" x14ac:dyDescent="0.3">
      <c r="A123" s="23"/>
      <c r="B123" s="15"/>
      <c r="C123" s="11"/>
      <c r="D123" s="7" t="s">
        <v>31</v>
      </c>
      <c r="E123" s="42" t="s">
        <v>41</v>
      </c>
      <c r="F123" s="43">
        <v>60</v>
      </c>
      <c r="G123" s="43">
        <v>4.26</v>
      </c>
      <c r="H123" s="43">
        <v>0.6</v>
      </c>
      <c r="I123" s="43">
        <v>24.78</v>
      </c>
      <c r="J123" s="43">
        <v>122.7</v>
      </c>
      <c r="K123" s="44">
        <v>114</v>
      </c>
      <c r="L123" s="43">
        <v>6</v>
      </c>
    </row>
    <row r="124" spans="1:12" ht="14.4" x14ac:dyDescent="0.3">
      <c r="A124" s="23"/>
      <c r="B124" s="15"/>
      <c r="C124" s="11"/>
      <c r="D124" s="7" t="s">
        <v>32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SUM(F118:F126)</f>
        <v>740</v>
      </c>
      <c r="G127" s="19">
        <f t="shared" ref="G127:J127" si="18">SUM(G118:G126)</f>
        <v>40.97</v>
      </c>
      <c r="H127" s="19">
        <f t="shared" si="18"/>
        <v>36.480000000000004</v>
      </c>
      <c r="I127" s="19">
        <f t="shared" si="18"/>
        <v>178.19000000000003</v>
      </c>
      <c r="J127" s="19">
        <f t="shared" si="18"/>
        <v>943.55000000000007</v>
      </c>
      <c r="K127" s="25"/>
      <c r="L127" s="19">
        <f t="shared" ref="L127" si="19">SUM(L118:L126)</f>
        <v>124</v>
      </c>
    </row>
    <row r="128" spans="1:12" ht="14.4" x14ac:dyDescent="0.25">
      <c r="A128" s="29">
        <f>A110</f>
        <v>2</v>
      </c>
      <c r="B128" s="30">
        <f>B110</f>
        <v>3</v>
      </c>
      <c r="C128" s="283" t="s">
        <v>4</v>
      </c>
      <c r="D128" s="284"/>
      <c r="E128" s="31"/>
      <c r="F128" s="32">
        <f>F117+F127</f>
        <v>1175</v>
      </c>
      <c r="G128" s="32">
        <f t="shared" ref="G128" si="20">G117+G127</f>
        <v>62.599999999999994</v>
      </c>
      <c r="H128" s="32">
        <f t="shared" ref="H128" si="21">H117+H127</f>
        <v>63.370000000000005</v>
      </c>
      <c r="I128" s="32">
        <f t="shared" ref="I128" si="22">I117+I127</f>
        <v>227.40000000000003</v>
      </c>
      <c r="J128" s="32">
        <f t="shared" ref="J128:L128" si="23">J117+J127</f>
        <v>1421.5500000000002</v>
      </c>
      <c r="K128" s="32"/>
      <c r="L128" s="32">
        <f t="shared" si="23"/>
        <v>207</v>
      </c>
    </row>
    <row r="129" spans="1:12" ht="14.4" x14ac:dyDescent="0.3">
      <c r="A129" s="20">
        <v>2</v>
      </c>
      <c r="B129" s="21">
        <v>4</v>
      </c>
      <c r="C129" s="22" t="s">
        <v>20</v>
      </c>
      <c r="D129" s="5" t="s">
        <v>21</v>
      </c>
      <c r="E129" s="39" t="s">
        <v>71</v>
      </c>
      <c r="F129" s="40">
        <v>250</v>
      </c>
      <c r="G129" s="40">
        <v>5.54</v>
      </c>
      <c r="H129" s="40">
        <v>6.62</v>
      </c>
      <c r="I129" s="40">
        <v>22.4</v>
      </c>
      <c r="J129" s="40">
        <v>249.9</v>
      </c>
      <c r="K129" s="41">
        <v>274</v>
      </c>
      <c r="L129" s="40">
        <v>32</v>
      </c>
    </row>
    <row r="130" spans="1:12" ht="14.4" x14ac:dyDescent="0.3">
      <c r="A130" s="23"/>
      <c r="B130" s="15"/>
      <c r="C130" s="11"/>
      <c r="D130" s="6"/>
      <c r="E130" s="42" t="s">
        <v>54</v>
      </c>
      <c r="F130" s="43">
        <v>10</v>
      </c>
      <c r="G130" s="43">
        <v>0.05</v>
      </c>
      <c r="H130" s="43">
        <v>6.25</v>
      </c>
      <c r="I130" s="43">
        <v>0.08</v>
      </c>
      <c r="J130" s="43">
        <v>74.8</v>
      </c>
      <c r="K130" s="44">
        <v>111</v>
      </c>
      <c r="L130" s="43">
        <v>9</v>
      </c>
    </row>
    <row r="131" spans="1:12" ht="14.4" x14ac:dyDescent="0.3">
      <c r="A131" s="23"/>
      <c r="B131" s="15"/>
      <c r="C131" s="11"/>
      <c r="D131" s="7" t="s">
        <v>22</v>
      </c>
      <c r="E131" s="42" t="s">
        <v>62</v>
      </c>
      <c r="F131" s="43">
        <v>200</v>
      </c>
      <c r="G131" s="43">
        <v>1.5</v>
      </c>
      <c r="H131" s="43">
        <v>1.3</v>
      </c>
      <c r="I131" s="43">
        <v>15.9</v>
      </c>
      <c r="J131" s="43">
        <v>81</v>
      </c>
      <c r="K131" s="44">
        <v>506</v>
      </c>
      <c r="L131" s="43">
        <v>15</v>
      </c>
    </row>
    <row r="132" spans="1:12" ht="14.4" x14ac:dyDescent="0.3">
      <c r="A132" s="23"/>
      <c r="B132" s="15"/>
      <c r="C132" s="11"/>
      <c r="D132" s="7" t="s">
        <v>23</v>
      </c>
      <c r="E132" s="42" t="s">
        <v>41</v>
      </c>
      <c r="F132" s="43">
        <v>30</v>
      </c>
      <c r="G132" s="43">
        <v>2.2799999999999998</v>
      </c>
      <c r="H132" s="43">
        <v>0.24</v>
      </c>
      <c r="I132" s="43">
        <v>14.76</v>
      </c>
      <c r="J132" s="43">
        <v>70.5</v>
      </c>
      <c r="K132" s="44">
        <v>114</v>
      </c>
      <c r="L132" s="43">
        <v>4</v>
      </c>
    </row>
    <row r="133" spans="1:12" ht="14.4" x14ac:dyDescent="0.3">
      <c r="A133" s="23"/>
      <c r="B133" s="15"/>
      <c r="C133" s="11"/>
      <c r="D133" s="7" t="s">
        <v>24</v>
      </c>
      <c r="E133" s="42" t="s">
        <v>60</v>
      </c>
      <c r="F133" s="43">
        <v>150</v>
      </c>
      <c r="G133" s="43">
        <v>1.35</v>
      </c>
      <c r="H133" s="43">
        <v>0.3</v>
      </c>
      <c r="I133" s="43">
        <v>12.15</v>
      </c>
      <c r="J133" s="43">
        <v>64.5</v>
      </c>
      <c r="K133" s="44">
        <v>118</v>
      </c>
      <c r="L133" s="43">
        <v>23</v>
      </c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4"/>
      <c r="B136" s="17"/>
      <c r="C136" s="8"/>
      <c r="D136" s="18" t="s">
        <v>33</v>
      </c>
      <c r="E136" s="9"/>
      <c r="F136" s="19">
        <f>SUM(F129:F135)</f>
        <v>640</v>
      </c>
      <c r="G136" s="19">
        <f t="shared" ref="G136:J136" si="24">SUM(G129:G135)</f>
        <v>10.719999999999999</v>
      </c>
      <c r="H136" s="19">
        <f t="shared" si="24"/>
        <v>14.710000000000003</v>
      </c>
      <c r="I136" s="19">
        <f t="shared" si="24"/>
        <v>65.289999999999992</v>
      </c>
      <c r="J136" s="19">
        <f t="shared" si="24"/>
        <v>540.70000000000005</v>
      </c>
      <c r="K136" s="25"/>
      <c r="L136" s="19">
        <f t="shared" ref="L136" si="25">SUM(L129:L135)</f>
        <v>83</v>
      </c>
    </row>
    <row r="137" spans="1:12" ht="14.4" x14ac:dyDescent="0.3">
      <c r="A137" s="26">
        <f>A129</f>
        <v>2</v>
      </c>
      <c r="B137" s="13">
        <f>B129</f>
        <v>4</v>
      </c>
      <c r="C137" s="10" t="s">
        <v>25</v>
      </c>
      <c r="D137" s="7" t="s">
        <v>26</v>
      </c>
      <c r="E137" s="42" t="s">
        <v>105</v>
      </c>
      <c r="F137" s="43">
        <v>80</v>
      </c>
      <c r="G137" s="43">
        <v>0.72</v>
      </c>
      <c r="H137" s="43">
        <v>4.08</v>
      </c>
      <c r="I137" s="43">
        <v>2.88</v>
      </c>
      <c r="J137" s="43">
        <v>51.2</v>
      </c>
      <c r="K137" s="44">
        <v>31</v>
      </c>
      <c r="L137" s="43">
        <v>19</v>
      </c>
    </row>
    <row r="138" spans="1:12" ht="14.4" x14ac:dyDescent="0.3">
      <c r="A138" s="23"/>
      <c r="B138" s="15"/>
      <c r="C138" s="11"/>
      <c r="D138" s="7" t="s">
        <v>27</v>
      </c>
      <c r="E138" s="42" t="s">
        <v>56</v>
      </c>
      <c r="F138" s="43">
        <v>250</v>
      </c>
      <c r="G138" s="43">
        <v>2.2999999999999998</v>
      </c>
      <c r="H138" s="43">
        <v>4.25</v>
      </c>
      <c r="I138" s="43">
        <v>15.1</v>
      </c>
      <c r="J138" s="43">
        <v>108</v>
      </c>
      <c r="K138" s="44">
        <v>149</v>
      </c>
      <c r="L138" s="43">
        <v>25</v>
      </c>
    </row>
    <row r="139" spans="1:12" ht="14.4" x14ac:dyDescent="0.3">
      <c r="A139" s="23"/>
      <c r="B139" s="15"/>
      <c r="C139" s="11"/>
      <c r="D139" s="7" t="s">
        <v>28</v>
      </c>
      <c r="E139" s="42" t="s">
        <v>106</v>
      </c>
      <c r="F139" s="43" t="s">
        <v>75</v>
      </c>
      <c r="G139" s="43">
        <v>10.039999999999999</v>
      </c>
      <c r="H139" s="43">
        <v>15.3</v>
      </c>
      <c r="I139" s="43">
        <v>14.87</v>
      </c>
      <c r="J139" s="43">
        <v>253.8</v>
      </c>
      <c r="K139" s="44">
        <v>395</v>
      </c>
      <c r="L139" s="43">
        <v>47</v>
      </c>
    </row>
    <row r="140" spans="1:12" ht="14.4" x14ac:dyDescent="0.3">
      <c r="A140" s="23"/>
      <c r="B140" s="15"/>
      <c r="C140" s="11"/>
      <c r="D140" s="7" t="s">
        <v>29</v>
      </c>
      <c r="E140" s="42" t="s">
        <v>107</v>
      </c>
      <c r="F140" s="43">
        <v>150</v>
      </c>
      <c r="G140" s="43">
        <v>8.5500000000000007</v>
      </c>
      <c r="H140" s="43">
        <v>7.8449999999999998</v>
      </c>
      <c r="I140" s="43">
        <v>22.08</v>
      </c>
      <c r="J140" s="43">
        <v>253.05</v>
      </c>
      <c r="K140" s="44">
        <v>243</v>
      </c>
      <c r="L140" s="43">
        <v>12</v>
      </c>
    </row>
    <row r="141" spans="1:12" ht="14.4" x14ac:dyDescent="0.3">
      <c r="A141" s="23"/>
      <c r="B141" s="15"/>
      <c r="C141" s="11"/>
      <c r="D141" s="7" t="s">
        <v>30</v>
      </c>
      <c r="E141" s="42" t="s">
        <v>69</v>
      </c>
      <c r="F141" s="43">
        <v>200</v>
      </c>
      <c r="G141" s="43">
        <v>0.1</v>
      </c>
      <c r="H141" s="43">
        <v>0</v>
      </c>
      <c r="I141" s="43">
        <v>20.7</v>
      </c>
      <c r="J141" s="43">
        <v>83</v>
      </c>
      <c r="K141" s="44">
        <v>539</v>
      </c>
      <c r="L141" s="43">
        <v>15</v>
      </c>
    </row>
    <row r="142" spans="1:12" ht="14.4" x14ac:dyDescent="0.3">
      <c r="A142" s="23"/>
      <c r="B142" s="15"/>
      <c r="C142" s="11"/>
      <c r="D142" s="7" t="s">
        <v>31</v>
      </c>
      <c r="E142" s="42" t="s">
        <v>41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122.7</v>
      </c>
      <c r="K142" s="44">
        <v>114</v>
      </c>
      <c r="L142" s="43">
        <v>6</v>
      </c>
    </row>
    <row r="143" spans="1:12" ht="14.4" x14ac:dyDescent="0.3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SUM(F137:F145)</f>
        <v>740</v>
      </c>
      <c r="G146" s="19">
        <f t="shared" ref="G146:J146" si="26">SUM(G137:G145)</f>
        <v>25.97</v>
      </c>
      <c r="H146" s="19">
        <f t="shared" si="26"/>
        <v>32.075000000000003</v>
      </c>
      <c r="I146" s="19">
        <f t="shared" si="26"/>
        <v>100.41</v>
      </c>
      <c r="J146" s="19">
        <f t="shared" si="26"/>
        <v>871.75</v>
      </c>
      <c r="K146" s="25"/>
      <c r="L146" s="19">
        <f t="shared" ref="L146" si="27">SUM(L137:L145)</f>
        <v>124</v>
      </c>
    </row>
    <row r="147" spans="1:12" ht="14.4" x14ac:dyDescent="0.25">
      <c r="A147" s="29">
        <f>A129</f>
        <v>2</v>
      </c>
      <c r="B147" s="30">
        <f>B129</f>
        <v>4</v>
      </c>
      <c r="C147" s="283" t="s">
        <v>4</v>
      </c>
      <c r="D147" s="284"/>
      <c r="E147" s="31"/>
      <c r="F147" s="32">
        <f>F136+F146</f>
        <v>1380</v>
      </c>
      <c r="G147" s="32">
        <f t="shared" ref="G147" si="28">G136+G146</f>
        <v>36.69</v>
      </c>
      <c r="H147" s="32">
        <f t="shared" ref="H147" si="29">H136+H146</f>
        <v>46.785000000000004</v>
      </c>
      <c r="I147" s="32">
        <f t="shared" ref="I147" si="30">I136+I146</f>
        <v>165.7</v>
      </c>
      <c r="J147" s="32">
        <f t="shared" ref="J147:L147" si="31">J136+J146</f>
        <v>1412.45</v>
      </c>
      <c r="K147" s="32"/>
      <c r="L147" s="32">
        <f t="shared" si="31"/>
        <v>207</v>
      </c>
    </row>
    <row r="148" spans="1:12" ht="14.4" x14ac:dyDescent="0.3">
      <c r="A148" s="20">
        <v>2</v>
      </c>
      <c r="B148" s="21">
        <v>5</v>
      </c>
      <c r="C148" s="22" t="s">
        <v>20</v>
      </c>
      <c r="D148" s="5" t="s">
        <v>21</v>
      </c>
      <c r="E148" s="39" t="s">
        <v>108</v>
      </c>
      <c r="F148" s="40">
        <v>150</v>
      </c>
      <c r="G148" s="40">
        <v>20.7</v>
      </c>
      <c r="H148" s="40">
        <v>19.7</v>
      </c>
      <c r="I148" s="40">
        <v>31.7</v>
      </c>
      <c r="J148" s="40">
        <v>367</v>
      </c>
      <c r="K148" s="41">
        <v>325</v>
      </c>
      <c r="L148" s="40">
        <v>50</v>
      </c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22</v>
      </c>
      <c r="E150" s="42" t="s">
        <v>40</v>
      </c>
      <c r="F150" s="43">
        <v>200</v>
      </c>
      <c r="G150" s="43">
        <v>5</v>
      </c>
      <c r="H150" s="43">
        <v>4.4000000000000004</v>
      </c>
      <c r="I150" s="43">
        <v>31.7</v>
      </c>
      <c r="J150" s="43">
        <v>144</v>
      </c>
      <c r="K150" s="44">
        <v>504</v>
      </c>
      <c r="L150" s="43">
        <v>15</v>
      </c>
    </row>
    <row r="151" spans="1:12" ht="14.4" x14ac:dyDescent="0.3">
      <c r="A151" s="23"/>
      <c r="B151" s="15"/>
      <c r="C151" s="11"/>
      <c r="D151" s="7" t="s">
        <v>23</v>
      </c>
      <c r="E151" s="42" t="s">
        <v>41</v>
      </c>
      <c r="F151" s="43">
        <v>30</v>
      </c>
      <c r="G151" s="43">
        <v>2.2799999999999998</v>
      </c>
      <c r="H151" s="43">
        <v>0.24</v>
      </c>
      <c r="I151" s="43">
        <v>14.76</v>
      </c>
      <c r="J151" s="43">
        <v>70.5</v>
      </c>
      <c r="K151" s="44">
        <v>114</v>
      </c>
      <c r="L151" s="43">
        <v>4</v>
      </c>
    </row>
    <row r="152" spans="1:12" ht="14.4" x14ac:dyDescent="0.3">
      <c r="A152" s="23"/>
      <c r="B152" s="15"/>
      <c r="C152" s="11"/>
      <c r="D152" s="7" t="s">
        <v>24</v>
      </c>
      <c r="E152" s="42" t="s">
        <v>63</v>
      </c>
      <c r="F152" s="43">
        <v>150</v>
      </c>
      <c r="G152" s="43">
        <v>0.6</v>
      </c>
      <c r="H152" s="43">
        <v>0.6</v>
      </c>
      <c r="I152" s="43">
        <v>14.7</v>
      </c>
      <c r="J152" s="43">
        <v>70.5</v>
      </c>
      <c r="K152" s="44">
        <v>118</v>
      </c>
      <c r="L152" s="43">
        <v>14</v>
      </c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.75" customHeight="1" x14ac:dyDescent="0.3">
      <c r="A155" s="24"/>
      <c r="B155" s="17"/>
      <c r="C155" s="8"/>
      <c r="D155" s="18" t="s">
        <v>33</v>
      </c>
      <c r="E155" s="9"/>
      <c r="F155" s="19">
        <f>SUM(F148:F154)</f>
        <v>530</v>
      </c>
      <c r="G155" s="19">
        <f t="shared" ref="G155:J155" si="32">SUM(G148:G154)</f>
        <v>28.580000000000002</v>
      </c>
      <c r="H155" s="19">
        <f t="shared" si="32"/>
        <v>24.94</v>
      </c>
      <c r="I155" s="19">
        <f t="shared" si="32"/>
        <v>92.86</v>
      </c>
      <c r="J155" s="19">
        <f t="shared" si="32"/>
        <v>652</v>
      </c>
      <c r="K155" s="25"/>
      <c r="L155" s="19">
        <f t="shared" ref="L155" si="33">SUM(L148:L154)</f>
        <v>83</v>
      </c>
    </row>
    <row r="156" spans="1:12" ht="14.4" x14ac:dyDescent="0.3">
      <c r="A156" s="26">
        <f>A148</f>
        <v>2</v>
      </c>
      <c r="B156" s="13">
        <f>B148</f>
        <v>5</v>
      </c>
      <c r="C156" s="10" t="s">
        <v>25</v>
      </c>
      <c r="D156" s="7" t="s">
        <v>26</v>
      </c>
      <c r="E156" s="42" t="s">
        <v>109</v>
      </c>
      <c r="F156" s="43">
        <v>80</v>
      </c>
      <c r="G156" s="43">
        <v>1.04</v>
      </c>
      <c r="H156" s="43">
        <v>8.64</v>
      </c>
      <c r="I156" s="43">
        <v>5.44</v>
      </c>
      <c r="J156" s="43">
        <v>104</v>
      </c>
      <c r="K156" s="44">
        <v>82</v>
      </c>
      <c r="L156" s="43">
        <v>13</v>
      </c>
    </row>
    <row r="157" spans="1:12" ht="14.4" x14ac:dyDescent="0.3">
      <c r="A157" s="23"/>
      <c r="B157" s="15"/>
      <c r="C157" s="11"/>
      <c r="D157" s="7" t="s">
        <v>27</v>
      </c>
      <c r="E157" s="42" t="s">
        <v>110</v>
      </c>
      <c r="F157" s="43">
        <v>250</v>
      </c>
      <c r="G157" s="43">
        <v>2.57</v>
      </c>
      <c r="H157" s="43">
        <v>2.78</v>
      </c>
      <c r="I157" s="43">
        <v>18.55</v>
      </c>
      <c r="J157" s="43">
        <v>109.5</v>
      </c>
      <c r="K157" s="44">
        <v>152</v>
      </c>
      <c r="L157" s="43">
        <v>25</v>
      </c>
    </row>
    <row r="158" spans="1:12" ht="14.4" x14ac:dyDescent="0.3">
      <c r="A158" s="23"/>
      <c r="B158" s="15"/>
      <c r="C158" s="11"/>
      <c r="D158" s="7" t="s">
        <v>28</v>
      </c>
      <c r="E158" s="42" t="s">
        <v>111</v>
      </c>
      <c r="F158" s="43">
        <v>140</v>
      </c>
      <c r="G158" s="43">
        <v>13.3</v>
      </c>
      <c r="H158" s="43">
        <v>7.2</v>
      </c>
      <c r="I158" s="43">
        <v>6.3</v>
      </c>
      <c r="J158" s="43">
        <v>143</v>
      </c>
      <c r="K158" s="44">
        <v>349</v>
      </c>
      <c r="L158" s="43">
        <v>48</v>
      </c>
    </row>
    <row r="159" spans="1:12" ht="14.4" x14ac:dyDescent="0.3">
      <c r="A159" s="23"/>
      <c r="B159" s="15"/>
      <c r="C159" s="11"/>
      <c r="D159" s="7" t="s">
        <v>29</v>
      </c>
      <c r="E159" s="42" t="s">
        <v>58</v>
      </c>
      <c r="F159" s="43">
        <v>150</v>
      </c>
      <c r="G159" s="43">
        <v>4.2</v>
      </c>
      <c r="H159" s="43">
        <v>8.8000000000000007</v>
      </c>
      <c r="I159" s="43">
        <v>21.8</v>
      </c>
      <c r="J159" s="43">
        <v>184</v>
      </c>
      <c r="K159" s="44">
        <v>434</v>
      </c>
      <c r="L159" s="43">
        <v>15</v>
      </c>
    </row>
    <row r="160" spans="1:12" ht="14.4" x14ac:dyDescent="0.3">
      <c r="A160" s="23"/>
      <c r="B160" s="15"/>
      <c r="C160" s="11"/>
      <c r="D160" s="7" t="s">
        <v>30</v>
      </c>
      <c r="E160" s="42" t="s">
        <v>112</v>
      </c>
      <c r="F160" s="43">
        <v>200</v>
      </c>
      <c r="G160" s="43">
        <v>1</v>
      </c>
      <c r="H160" s="43">
        <v>0.2</v>
      </c>
      <c r="I160" s="43">
        <v>0.2</v>
      </c>
      <c r="J160" s="43">
        <v>92</v>
      </c>
      <c r="K160" s="44">
        <v>537</v>
      </c>
      <c r="L160" s="43">
        <v>17</v>
      </c>
    </row>
    <row r="161" spans="1:12" ht="14.4" x14ac:dyDescent="0.3">
      <c r="A161" s="23"/>
      <c r="B161" s="15"/>
      <c r="C161" s="11"/>
      <c r="D161" s="7" t="s">
        <v>31</v>
      </c>
      <c r="E161" s="42" t="s">
        <v>41</v>
      </c>
      <c r="F161" s="43">
        <v>60</v>
      </c>
      <c r="G161" s="43">
        <v>4.26</v>
      </c>
      <c r="H161" s="43">
        <v>0.6</v>
      </c>
      <c r="I161" s="43">
        <v>24.78</v>
      </c>
      <c r="J161" s="43">
        <v>122.7</v>
      </c>
      <c r="K161" s="44">
        <v>114</v>
      </c>
      <c r="L161" s="43">
        <v>6</v>
      </c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880</v>
      </c>
      <c r="G165" s="19">
        <f t="shared" ref="G165:J165" si="34">SUM(G156:G164)</f>
        <v>26.369999999999997</v>
      </c>
      <c r="H165" s="19">
        <f t="shared" si="34"/>
        <v>28.220000000000002</v>
      </c>
      <c r="I165" s="19">
        <f t="shared" si="34"/>
        <v>77.070000000000007</v>
      </c>
      <c r="J165" s="19">
        <f t="shared" si="34"/>
        <v>755.2</v>
      </c>
      <c r="K165" s="25"/>
      <c r="L165" s="19">
        <f t="shared" ref="L165" si="35">SUM(L156:L164)</f>
        <v>124</v>
      </c>
    </row>
    <row r="166" spans="1:12" ht="14.4" x14ac:dyDescent="0.25">
      <c r="A166" s="29">
        <f>A148</f>
        <v>2</v>
      </c>
      <c r="B166" s="30">
        <f>B148</f>
        <v>5</v>
      </c>
      <c r="C166" s="283" t="s">
        <v>4</v>
      </c>
      <c r="D166" s="284"/>
      <c r="E166" s="31"/>
      <c r="F166" s="32">
        <f>F155+F165</f>
        <v>1410</v>
      </c>
      <c r="G166" s="32">
        <f t="shared" ref="G166" si="36">G155+G165</f>
        <v>54.95</v>
      </c>
      <c r="H166" s="32">
        <f t="shared" ref="H166" si="37">H155+H165</f>
        <v>53.160000000000004</v>
      </c>
      <c r="I166" s="32">
        <f t="shared" ref="I166" si="38">I155+I165</f>
        <v>169.93</v>
      </c>
      <c r="J166" s="32">
        <f t="shared" ref="J166:L166" si="39">J155+J165</f>
        <v>1407.2</v>
      </c>
      <c r="K166" s="32"/>
      <c r="L166" s="32">
        <f t="shared" si="39"/>
        <v>207</v>
      </c>
    </row>
    <row r="167" spans="1:12" x14ac:dyDescent="0.25">
      <c r="A167" s="27"/>
      <c r="B167" s="28"/>
      <c r="C167" s="285" t="s">
        <v>5</v>
      </c>
      <c r="D167" s="285"/>
      <c r="E167" s="285"/>
      <c r="F167" s="34">
        <f>(F18+F32+F47+F60+F71+F90+F109+F128+F147+F166)/(IF(F18=0,0,1)+IF(F32=0,0,1)+IF(F47=0,0,1)+IF(F60=0,0,1)+IF(F71=0,0,1)+IF(F90=0,0,1)+IF(F109=0,0,1)+IF(F128=0,0,1)+IF(F147=0,0,1)+IF(F166=0,0,1))</f>
        <v>1318</v>
      </c>
      <c r="G167" s="34">
        <f>(G18+G32+G47+G60+G71+G90+G109+G128+G147+G166)/(IF(G18=0,0,1)+IF(G32=0,0,1)+IF(G47=0,0,1)+IF(G60=0,0,1)+IF(G71=0,0,1)+IF(G90=0,0,1)+IF(G109=0,0,1)+IF(G128=0,0,1)+IF(G147=0,0,1)+IF(G166=0,0,1))</f>
        <v>51.041499999999999</v>
      </c>
      <c r="H167" s="34">
        <f>(H18+H32+H47+H60+H71+H90+H109+H128+H147+H166)/(IF(H18=0,0,1)+IF(H32=0,0,1)+IF(H47=0,0,1)+IF(H60=0,0,1)+IF(H71=0,0,1)+IF(H90=0,0,1)+IF(H109=0,0,1)+IF(H128=0,0,1)+IF(H147=0,0,1)+IF(H166=0,0,1))</f>
        <v>56.121000000000002</v>
      </c>
      <c r="I167" s="34">
        <f>(I18+I32+I47+I60+I71+I90+I109+I128+I147+I166)/(IF(I18=0,0,1)+IF(I32=0,0,1)+IF(I47=0,0,1)+IF(I60=0,0,1)+IF(I71=0,0,1)+IF(I90=0,0,1)+IF(I109=0,0,1)+IF(I128=0,0,1)+IF(I147=0,0,1)+IF(I166=0,0,1))</f>
        <v>182.27200000000002</v>
      </c>
      <c r="J167" s="34">
        <f>(J18+J32+J47+J60+J71+J90+J109+J128+J147+J166)/(IF(J18=0,0,1)+IF(J32=0,0,1)+IF(J47=0,0,1)+IF(J60=0,0,1)+IF(J71=0,0,1)+IF(J90=0,0,1)+IF(J109=0,0,1)+IF(J128=0,0,1)+IF(J147=0,0,1)+IF(J166=0,0,1))</f>
        <v>1412.2100000000003</v>
      </c>
      <c r="K167" s="34"/>
      <c r="L167" s="34">
        <f>(L18+L32+L47+L60+L71+L90+L109+L128+L147+L166)/(IF(L18=0,0,1)+IF(L32=0,0,1)+IF(L47=0,0,1)+IF(L60=0,0,1)+IF(L71=0,0,1)+IF(L90=0,0,1)+IF(L109=0,0,1)+IF(L128=0,0,1)+IF(L147=0,0,1)+IF(L166=0,0,1))</f>
        <v>206.9</v>
      </c>
    </row>
  </sheetData>
  <mergeCells count="14">
    <mergeCell ref="C1:E1"/>
    <mergeCell ref="H1:K1"/>
    <mergeCell ref="H2:K2"/>
    <mergeCell ref="C32:D32"/>
    <mergeCell ref="C47:D47"/>
    <mergeCell ref="C60:D60"/>
    <mergeCell ref="C71:D71"/>
    <mergeCell ref="C18:D18"/>
    <mergeCell ref="C167:E167"/>
    <mergeCell ref="C166:D166"/>
    <mergeCell ref="C90:D90"/>
    <mergeCell ref="C109:D109"/>
    <mergeCell ref="C128:D128"/>
    <mergeCell ref="C147:D14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Director1</cp:lastModifiedBy>
  <cp:lastPrinted>2023-10-17T04:43:09Z</cp:lastPrinted>
  <dcterms:created xsi:type="dcterms:W3CDTF">2022-05-16T14:23:56Z</dcterms:created>
  <dcterms:modified xsi:type="dcterms:W3CDTF">2025-01-15T04:38:08Z</dcterms:modified>
</cp:coreProperties>
</file>